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COMMS 2022 - 2023\WEBSITE\OPERATIONS\STRATEGIC PLANNING\APPLICATIONS 2023-2024\"/>
    </mc:Choice>
  </mc:AlternateContent>
  <xr:revisionPtr revIDLastSave="0" documentId="8_{2833EF0A-4807-46D5-83FE-D401281D9D78}" xr6:coauthVersionLast="47" xr6:coauthVersionMax="47" xr10:uidLastSave="{00000000-0000-0000-0000-000000000000}"/>
  <bookViews>
    <workbookView xWindow="-110" yWindow="-110" windowWidth="19420" windowHeight="10420" xr2:uid="{B8D18D34-485F-456E-A38A-60CBDCDBD075}"/>
  </bookViews>
  <sheets>
    <sheet name="LM development 2022-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6" i="1" l="1"/>
  <c r="D114" i="1"/>
  <c r="D112" i="1"/>
  <c r="D109" i="1"/>
  <c r="D103" i="1"/>
  <c r="D101" i="1"/>
  <c r="D99" i="1"/>
  <c r="D93" i="1"/>
  <c r="D91" i="1"/>
  <c r="D89" i="1"/>
  <c r="D82" i="1"/>
  <c r="D79" i="1"/>
  <c r="D75" i="1"/>
  <c r="D71" i="1"/>
  <c r="D84" i="1" s="1"/>
  <c r="D64" i="1"/>
  <c r="D61" i="1"/>
  <c r="D57" i="1"/>
  <c r="D54" i="1"/>
  <c r="D46" i="1"/>
  <c r="D45" i="1"/>
  <c r="D42" i="1"/>
  <c r="D36" i="1"/>
  <c r="D27" i="1"/>
  <c r="D20" i="1"/>
  <c r="D19" i="1"/>
  <c r="D18" i="1"/>
  <c r="D17" i="1"/>
  <c r="D117" i="1" l="1"/>
  <c r="D66" i="1"/>
  <c r="D94" i="1"/>
  <c r="D49" i="1"/>
  <c r="D104" i="1"/>
</calcChain>
</file>

<file path=xl/sharedStrings.xml><?xml version="1.0" encoding="utf-8"?>
<sst xmlns="http://schemas.openxmlformats.org/spreadsheetml/2006/main" count="142" uniqueCount="56">
  <si>
    <t>Annexure B_ Projected learning material packs to be allocated for development FY 2023/24</t>
  </si>
  <si>
    <t>Formula:</t>
  </si>
  <si>
    <t>Knowledge modules</t>
  </si>
  <si>
    <t>Cost = Base + Credits x Factor</t>
  </si>
  <si>
    <t>Base cost</t>
  </si>
  <si>
    <t>Factor</t>
  </si>
  <si>
    <t>Practical modules</t>
  </si>
  <si>
    <t>Cost = Base +Credits x Factor</t>
  </si>
  <si>
    <t>Mine Shift Overseer (Generic to cut across UHR/Ucoal/Surface mines)</t>
  </si>
  <si>
    <t>Modules</t>
  </si>
  <si>
    <t>Learning Material</t>
  </si>
  <si>
    <t>Credit</t>
  </si>
  <si>
    <t>Total</t>
  </si>
  <si>
    <t>312101001-KM-01</t>
  </si>
  <si>
    <t>KT01</t>
  </si>
  <si>
    <t>KT02</t>
  </si>
  <si>
    <t>KT03</t>
  </si>
  <si>
    <t>312101001-KM-02</t>
  </si>
  <si>
    <t>KT04</t>
  </si>
  <si>
    <t>KT05</t>
  </si>
  <si>
    <t>KT06</t>
  </si>
  <si>
    <t>KT07</t>
  </si>
  <si>
    <t>312101001-KM-03</t>
  </si>
  <si>
    <t>KT08</t>
  </si>
  <si>
    <t>KT09</t>
  </si>
  <si>
    <t>312101001-KM-04</t>
  </si>
  <si>
    <t>312101001-PM-01</t>
  </si>
  <si>
    <t>PS01</t>
  </si>
  <si>
    <t>PS02</t>
  </si>
  <si>
    <t>PS03</t>
  </si>
  <si>
    <t>312101001-PM-02</t>
  </si>
  <si>
    <t>312101001-PM-03</t>
  </si>
  <si>
    <t>Skid Steer Loader Operator</t>
  </si>
  <si>
    <t>734206001-KM-03</t>
  </si>
  <si>
    <t>734206001-KM-04</t>
  </si>
  <si>
    <t>734206001-PM-02</t>
  </si>
  <si>
    <t>734206001-PM-03</t>
  </si>
  <si>
    <t>Hydraulic Rockbreaker Operator</t>
  </si>
  <si>
    <t>734204001-KM-03</t>
  </si>
  <si>
    <t>734204001-KM-04</t>
  </si>
  <si>
    <t>734204001-PM-02</t>
  </si>
  <si>
    <t>734204001-PM-03</t>
  </si>
  <si>
    <t>Underground Coal - Loading Equipment Operator</t>
  </si>
  <si>
    <t>711101005-KM-02</t>
  </si>
  <si>
    <t>711101005-PM-03</t>
  </si>
  <si>
    <t>711101005-PM-05</t>
  </si>
  <si>
    <t>Underground Coal - Hauling Equipment Operator</t>
  </si>
  <si>
    <t>711101006-KM-02</t>
  </si>
  <si>
    <t>711101006-PM-03</t>
  </si>
  <si>
    <t>711101006-PM-05</t>
  </si>
  <si>
    <t>Underground Coal - Drill Rig Operator</t>
  </si>
  <si>
    <t>711101002-KM-02</t>
  </si>
  <si>
    <t>711101002-PM-03</t>
  </si>
  <si>
    <t>711101002-PM-05</t>
  </si>
  <si>
    <t>711101002-PM-06</t>
  </si>
  <si>
    <t>MQA/COO/04/010                       Revision: 04                         Approved : COO                         Date : 11/01/2023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</si>
</sst>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left"/>
    </xf>
    <xf numFmtId="164" fontId="0" fillId="0" borderId="1" xfId="0" applyNumberFormat="1" applyBorder="1"/>
    <xf numFmtId="0" fontId="0" fillId="0" borderId="1" xfId="0" applyBorder="1" applyAlignment="1">
      <alignment horizontal="left"/>
    </xf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6" fillId="0" borderId="7" xfId="0" applyNumberFormat="1" applyFont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 wrapText="1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4" fontId="1" fillId="0" borderId="1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top"/>
    </xf>
    <xf numFmtId="164" fontId="5" fillId="0" borderId="0" xfId="0" applyNumberFormat="1" applyFont="1" applyAlignment="1">
      <alignment horizontal="left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left" wrapText="1"/>
    </xf>
    <xf numFmtId="0" fontId="2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119</xdr:row>
      <xdr:rowOff>0</xdr:rowOff>
    </xdr:from>
    <xdr:to>
      <xdr:col>4</xdr:col>
      <xdr:colOff>38100</xdr:colOff>
      <xdr:row>120</xdr:row>
      <xdr:rowOff>165847</xdr:rowOff>
    </xdr:to>
    <xdr:pic>
      <xdr:nvPicPr>
        <xdr:cNvPr id="4" name="Picture 4">
          <a:extLst>
            <a:ext uri="{FF2B5EF4-FFF2-40B4-BE49-F238E27FC236}">
              <a16:creationId xmlns:a16="http://schemas.microsoft.com/office/drawing/2014/main" id="{8BAF72B0-195F-4F58-A168-959C0FE3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21950"/>
          <a:ext cx="6334125" cy="3563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104775</xdr:colOff>
      <xdr:row>119</xdr:row>
      <xdr:rowOff>66675</xdr:rowOff>
    </xdr:from>
    <xdr:to>
      <xdr:col>1</xdr:col>
      <xdr:colOff>1447800</xdr:colOff>
      <xdr:row>120</xdr:row>
      <xdr:rowOff>95250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74FA91A6-FB65-45F0-8067-633D32D7BF3D}"/>
            </a:ext>
          </a:extLst>
        </xdr:cNvPr>
        <xdr:cNvSpPr/>
      </xdr:nvSpPr>
      <xdr:spPr>
        <a:xfrm>
          <a:off x="2457450" y="38042850"/>
          <a:ext cx="1343025" cy="21907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ZA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lang="en-ZA" sz="1100" b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Page</a:t>
          </a:r>
          <a:r>
            <a:rPr lang="en-ZA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ZA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ZA" sz="11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of </a:t>
          </a:r>
          <a:r>
            <a:rPr lang="en-ZA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4 </a:t>
          </a:r>
          <a:endParaRPr lang="en-ZA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46623-CDC3-42C8-B066-BF0BE47B8FA8}">
  <dimension ref="A1:F120"/>
  <sheetViews>
    <sheetView tabSelected="1" workbookViewId="0">
      <selection activeCell="G119" sqref="G119"/>
    </sheetView>
  </sheetViews>
  <sheetFormatPr defaultRowHeight="14.5" x14ac:dyDescent="0.35"/>
  <cols>
    <col min="1" max="1" width="36.54296875" customWidth="1"/>
    <col min="2" max="2" width="23.26953125" customWidth="1"/>
    <col min="3" max="3" width="12.54296875" customWidth="1"/>
    <col min="4" max="4" width="22" customWidth="1"/>
    <col min="5" max="5" width="14.26953125" customWidth="1"/>
    <col min="6" max="6" width="15.81640625" customWidth="1"/>
  </cols>
  <sheetData>
    <row r="1" spans="1:6" ht="42" customHeight="1" x14ac:dyDescent="0.35">
      <c r="A1" s="55" t="s">
        <v>0</v>
      </c>
      <c r="B1" s="55"/>
      <c r="C1" s="55"/>
      <c r="D1" s="55"/>
      <c r="E1" s="40"/>
      <c r="F1" s="40"/>
    </row>
    <row r="3" spans="1:6" ht="18.5" x14ac:dyDescent="0.45">
      <c r="A3" s="1" t="s">
        <v>1</v>
      </c>
      <c r="B3" s="2" t="s">
        <v>2</v>
      </c>
    </row>
    <row r="4" spans="1:6" x14ac:dyDescent="0.35">
      <c r="A4" s="3" t="s">
        <v>3</v>
      </c>
      <c r="B4" s="4"/>
    </row>
    <row r="5" spans="1:6" x14ac:dyDescent="0.35">
      <c r="A5" s="3" t="s">
        <v>4</v>
      </c>
      <c r="B5" s="5">
        <v>50000</v>
      </c>
    </row>
    <row r="6" spans="1:6" x14ac:dyDescent="0.35">
      <c r="A6" s="6" t="s">
        <v>5</v>
      </c>
      <c r="B6" s="7">
        <v>10000</v>
      </c>
    </row>
    <row r="7" spans="1:6" x14ac:dyDescent="0.35">
      <c r="A7" s="8"/>
      <c r="B7" s="9"/>
    </row>
    <row r="8" spans="1:6" ht="18.5" x14ac:dyDescent="0.45">
      <c r="A8" s="1" t="s">
        <v>1</v>
      </c>
      <c r="B8" s="2" t="s">
        <v>6</v>
      </c>
      <c r="D8" s="10"/>
    </row>
    <row r="9" spans="1:6" x14ac:dyDescent="0.35">
      <c r="A9" s="6" t="s">
        <v>7</v>
      </c>
      <c r="B9" s="4"/>
      <c r="C9" s="8"/>
      <c r="D9" s="10"/>
    </row>
    <row r="10" spans="1:6" x14ac:dyDescent="0.35">
      <c r="A10" s="6" t="s">
        <v>4</v>
      </c>
      <c r="B10" s="5">
        <v>10000</v>
      </c>
      <c r="C10" s="8"/>
    </row>
    <row r="11" spans="1:6" x14ac:dyDescent="0.35">
      <c r="A11" s="6" t="s">
        <v>5</v>
      </c>
      <c r="B11" s="7">
        <v>1000</v>
      </c>
      <c r="C11" s="8"/>
      <c r="D11" s="10"/>
    </row>
    <row r="12" spans="1:6" x14ac:dyDescent="0.35">
      <c r="A12" s="8"/>
      <c r="B12" s="11"/>
      <c r="C12" s="8"/>
      <c r="D12" s="10"/>
    </row>
    <row r="13" spans="1:6" x14ac:dyDescent="0.35">
      <c r="A13" s="8"/>
      <c r="B13" s="11"/>
      <c r="C13" s="8"/>
      <c r="D13" s="10"/>
    </row>
    <row r="14" spans="1:6" x14ac:dyDescent="0.35">
      <c r="A14" s="12"/>
      <c r="B14" s="13"/>
      <c r="C14" s="12"/>
      <c r="D14" s="10"/>
      <c r="E14" s="8"/>
    </row>
    <row r="15" spans="1:6" x14ac:dyDescent="0.35">
      <c r="A15" s="41" t="s">
        <v>8</v>
      </c>
      <c r="B15" s="41"/>
      <c r="C15" s="41"/>
      <c r="D15" s="41"/>
      <c r="E15" s="41"/>
    </row>
    <row r="16" spans="1:6" x14ac:dyDescent="0.35">
      <c r="A16" s="14" t="s">
        <v>9</v>
      </c>
      <c r="B16" s="14" t="s">
        <v>10</v>
      </c>
      <c r="C16" s="14" t="s">
        <v>11</v>
      </c>
      <c r="D16" s="15" t="s">
        <v>12</v>
      </c>
      <c r="E16" s="8"/>
    </row>
    <row r="17" spans="1:5" x14ac:dyDescent="0.35">
      <c r="A17" s="42" t="s">
        <v>13</v>
      </c>
      <c r="B17" s="17" t="s">
        <v>14</v>
      </c>
      <c r="C17" s="42">
        <v>8</v>
      </c>
      <c r="D17" s="43">
        <f>B5+C17*B6</f>
        <v>130000</v>
      </c>
      <c r="E17" s="8"/>
    </row>
    <row r="18" spans="1:5" x14ac:dyDescent="0.35">
      <c r="A18" s="42"/>
      <c r="B18" s="17" t="s">
        <v>15</v>
      </c>
      <c r="C18" s="42"/>
      <c r="D18" s="42" t="e">
        <f>#REF!+20*#REF!</f>
        <v>#REF!</v>
      </c>
      <c r="E18" s="8"/>
    </row>
    <row r="19" spans="1:5" x14ac:dyDescent="0.35">
      <c r="A19" s="42"/>
      <c r="B19" s="17" t="s">
        <v>16</v>
      </c>
      <c r="C19" s="42"/>
      <c r="D19" s="42" t="e">
        <f>#REF!+20*#REF!</f>
        <v>#REF!</v>
      </c>
      <c r="E19" s="8"/>
    </row>
    <row r="20" spans="1:5" x14ac:dyDescent="0.35">
      <c r="A20" s="44" t="s">
        <v>17</v>
      </c>
      <c r="B20" s="20" t="s">
        <v>14</v>
      </c>
      <c r="C20" s="47">
        <v>46</v>
      </c>
      <c r="D20" s="50">
        <f>B5+C20*B6</f>
        <v>510000</v>
      </c>
    </row>
    <row r="21" spans="1:5" x14ac:dyDescent="0.35">
      <c r="A21" s="45"/>
      <c r="B21" s="21" t="s">
        <v>15</v>
      </c>
      <c r="C21" s="48"/>
      <c r="D21" s="51"/>
    </row>
    <row r="22" spans="1:5" x14ac:dyDescent="0.35">
      <c r="A22" s="45"/>
      <c r="B22" s="21" t="s">
        <v>16</v>
      </c>
      <c r="C22" s="48"/>
      <c r="D22" s="51"/>
    </row>
    <row r="23" spans="1:5" x14ac:dyDescent="0.35">
      <c r="A23" s="45"/>
      <c r="B23" s="21" t="s">
        <v>18</v>
      </c>
      <c r="C23" s="48"/>
      <c r="D23" s="51"/>
    </row>
    <row r="24" spans="1:5" x14ac:dyDescent="0.35">
      <c r="A24" s="45"/>
      <c r="B24" s="21" t="s">
        <v>19</v>
      </c>
      <c r="C24" s="48"/>
      <c r="D24" s="51"/>
    </row>
    <row r="25" spans="1:5" x14ac:dyDescent="0.35">
      <c r="A25" s="45"/>
      <c r="B25" s="21" t="s">
        <v>20</v>
      </c>
      <c r="C25" s="48"/>
      <c r="D25" s="51"/>
    </row>
    <row r="26" spans="1:5" x14ac:dyDescent="0.35">
      <c r="A26" s="46"/>
      <c r="B26" s="21" t="s">
        <v>21</v>
      </c>
      <c r="C26" s="49"/>
      <c r="D26" s="52"/>
    </row>
    <row r="27" spans="1:5" x14ac:dyDescent="0.35">
      <c r="A27" s="53" t="s">
        <v>22</v>
      </c>
      <c r="B27" s="20" t="s">
        <v>14</v>
      </c>
      <c r="C27" s="42">
        <v>12</v>
      </c>
      <c r="D27" s="50">
        <f>B5+C27*B6</f>
        <v>170000</v>
      </c>
    </row>
    <row r="28" spans="1:5" x14ac:dyDescent="0.35">
      <c r="A28" s="53"/>
      <c r="B28" s="21" t="s">
        <v>15</v>
      </c>
      <c r="C28" s="42"/>
      <c r="D28" s="51"/>
    </row>
    <row r="29" spans="1:5" x14ac:dyDescent="0.35">
      <c r="A29" s="53"/>
      <c r="B29" s="21" t="s">
        <v>16</v>
      </c>
      <c r="C29" s="42"/>
      <c r="D29" s="51"/>
    </row>
    <row r="30" spans="1:5" x14ac:dyDescent="0.35">
      <c r="A30" s="53"/>
      <c r="B30" s="21" t="s">
        <v>18</v>
      </c>
      <c r="C30" s="42"/>
      <c r="D30" s="51"/>
    </row>
    <row r="31" spans="1:5" x14ac:dyDescent="0.35">
      <c r="A31" s="53"/>
      <c r="B31" s="21" t="s">
        <v>19</v>
      </c>
      <c r="C31" s="42"/>
      <c r="D31" s="51"/>
    </row>
    <row r="32" spans="1:5" x14ac:dyDescent="0.35">
      <c r="A32" s="53"/>
      <c r="B32" s="21" t="s">
        <v>20</v>
      </c>
      <c r="C32" s="42"/>
      <c r="D32" s="51"/>
    </row>
    <row r="33" spans="1:5" x14ac:dyDescent="0.35">
      <c r="A33" s="53"/>
      <c r="B33" s="21" t="s">
        <v>21</v>
      </c>
      <c r="C33" s="42"/>
      <c r="D33" s="51"/>
    </row>
    <row r="34" spans="1:5" x14ac:dyDescent="0.35">
      <c r="A34" s="53"/>
      <c r="B34" s="21" t="s">
        <v>23</v>
      </c>
      <c r="C34" s="42"/>
      <c r="D34" s="51"/>
    </row>
    <row r="35" spans="1:5" x14ac:dyDescent="0.35">
      <c r="A35" s="53"/>
      <c r="B35" s="21" t="s">
        <v>24</v>
      </c>
      <c r="C35" s="42"/>
      <c r="D35" s="51"/>
      <c r="E35" s="8"/>
    </row>
    <row r="36" spans="1:5" x14ac:dyDescent="0.35">
      <c r="A36" s="53" t="s">
        <v>25</v>
      </c>
      <c r="B36" s="20" t="s">
        <v>14</v>
      </c>
      <c r="C36" s="42">
        <v>12</v>
      </c>
      <c r="D36" s="43">
        <f>B5+C36*B6</f>
        <v>170000</v>
      </c>
    </row>
    <row r="37" spans="1:5" x14ac:dyDescent="0.35">
      <c r="A37" s="53"/>
      <c r="B37" s="21" t="s">
        <v>15</v>
      </c>
      <c r="C37" s="42"/>
      <c r="D37" s="43"/>
    </row>
    <row r="38" spans="1:5" x14ac:dyDescent="0.35">
      <c r="A38" s="53"/>
      <c r="B38" s="21" t="s">
        <v>16</v>
      </c>
      <c r="C38" s="42"/>
      <c r="D38" s="43"/>
    </row>
    <row r="39" spans="1:5" x14ac:dyDescent="0.35">
      <c r="A39" s="53"/>
      <c r="B39" s="21" t="s">
        <v>18</v>
      </c>
      <c r="C39" s="42"/>
      <c r="D39" s="43"/>
    </row>
    <row r="40" spans="1:5" x14ac:dyDescent="0.35">
      <c r="A40" s="53"/>
      <c r="B40" s="21" t="s">
        <v>19</v>
      </c>
      <c r="C40" s="42"/>
      <c r="D40" s="43"/>
    </row>
    <row r="41" spans="1:5" x14ac:dyDescent="0.35">
      <c r="A41" s="53"/>
      <c r="B41" s="21" t="s">
        <v>20</v>
      </c>
      <c r="C41" s="42"/>
      <c r="D41" s="43"/>
    </row>
    <row r="42" spans="1:5" x14ac:dyDescent="0.35">
      <c r="A42" s="53" t="s">
        <v>26</v>
      </c>
      <c r="B42" s="21" t="s">
        <v>27</v>
      </c>
      <c r="C42" s="42">
        <v>16</v>
      </c>
      <c r="D42" s="43">
        <f>B10+C42*B11</f>
        <v>26000</v>
      </c>
    </row>
    <row r="43" spans="1:5" x14ac:dyDescent="0.35">
      <c r="A43" s="53"/>
      <c r="B43" s="21" t="s">
        <v>28</v>
      </c>
      <c r="C43" s="42"/>
      <c r="D43" s="43"/>
    </row>
    <row r="44" spans="1:5" x14ac:dyDescent="0.35">
      <c r="A44" s="53"/>
      <c r="B44" s="21" t="s">
        <v>29</v>
      </c>
      <c r="C44" s="42"/>
      <c r="D44" s="43"/>
    </row>
    <row r="45" spans="1:5" x14ac:dyDescent="0.35">
      <c r="A45" s="21" t="s">
        <v>30</v>
      </c>
      <c r="B45" s="21" t="s">
        <v>27</v>
      </c>
      <c r="C45" s="16">
        <v>20</v>
      </c>
      <c r="D45" s="18">
        <f>B10+C45*B11</f>
        <v>30000</v>
      </c>
    </row>
    <row r="46" spans="1:5" x14ac:dyDescent="0.35">
      <c r="A46" s="53" t="s">
        <v>31</v>
      </c>
      <c r="B46" s="21" t="s">
        <v>27</v>
      </c>
      <c r="C46" s="42">
        <v>46</v>
      </c>
      <c r="D46" s="43">
        <f>B10+C46*B11</f>
        <v>56000</v>
      </c>
    </row>
    <row r="47" spans="1:5" x14ac:dyDescent="0.35">
      <c r="A47" s="44"/>
      <c r="B47" s="21" t="s">
        <v>28</v>
      </c>
      <c r="C47" s="47"/>
      <c r="D47" s="50"/>
    </row>
    <row r="48" spans="1:5" ht="15" thickBot="1" x14ac:dyDescent="0.4">
      <c r="A48" s="44"/>
      <c r="B48" s="21" t="s">
        <v>29</v>
      </c>
      <c r="C48" s="47"/>
      <c r="D48" s="50"/>
    </row>
    <row r="49" spans="1:6" ht="15" thickBot="1" x14ac:dyDescent="0.4">
      <c r="A49" s="22">
        <v>7</v>
      </c>
      <c r="B49" s="23">
        <v>32</v>
      </c>
      <c r="C49" s="24"/>
      <c r="D49" s="25">
        <f>SUM(D20:D48)</f>
        <v>962000</v>
      </c>
      <c r="E49" s="8"/>
      <c r="F49" s="8"/>
    </row>
    <row r="50" spans="1:6" x14ac:dyDescent="0.35">
      <c r="A50" s="13"/>
      <c r="B50" s="13"/>
      <c r="C50" s="12"/>
      <c r="D50" s="10"/>
    </row>
    <row r="51" spans="1:6" x14ac:dyDescent="0.35">
      <c r="A51" s="13"/>
      <c r="B51" s="13"/>
      <c r="C51" s="12"/>
      <c r="D51" s="10"/>
    </row>
    <row r="52" spans="1:6" x14ac:dyDescent="0.35">
      <c r="A52" s="26" t="s">
        <v>32</v>
      </c>
    </row>
    <row r="53" spans="1:6" x14ac:dyDescent="0.35">
      <c r="A53" s="14" t="s">
        <v>9</v>
      </c>
      <c r="B53" s="14" t="s">
        <v>10</v>
      </c>
      <c r="C53" s="14" t="s">
        <v>11</v>
      </c>
      <c r="D53" s="15" t="s">
        <v>12</v>
      </c>
    </row>
    <row r="54" spans="1:6" x14ac:dyDescent="0.35">
      <c r="A54" s="44" t="s">
        <v>33</v>
      </c>
      <c r="B54" s="20" t="s">
        <v>14</v>
      </c>
      <c r="C54" s="47">
        <v>4</v>
      </c>
      <c r="D54" s="50">
        <f>B5+C54*B6</f>
        <v>90000</v>
      </c>
    </row>
    <row r="55" spans="1:6" x14ac:dyDescent="0.35">
      <c r="A55" s="45"/>
      <c r="B55" s="21" t="s">
        <v>15</v>
      </c>
      <c r="C55" s="48"/>
      <c r="D55" s="51"/>
    </row>
    <row r="56" spans="1:6" x14ac:dyDescent="0.35">
      <c r="A56" s="45"/>
      <c r="B56" s="21" t="s">
        <v>16</v>
      </c>
      <c r="C56" s="48"/>
      <c r="D56" s="51"/>
    </row>
    <row r="57" spans="1:6" x14ac:dyDescent="0.35">
      <c r="A57" s="53" t="s">
        <v>34</v>
      </c>
      <c r="B57" s="21" t="s">
        <v>14</v>
      </c>
      <c r="C57" s="42">
        <v>5</v>
      </c>
      <c r="D57" s="43">
        <f>B5+C57*B6</f>
        <v>100000</v>
      </c>
    </row>
    <row r="58" spans="1:6" x14ac:dyDescent="0.35">
      <c r="A58" s="53"/>
      <c r="B58" s="21" t="s">
        <v>15</v>
      </c>
      <c r="C58" s="42"/>
      <c r="D58" s="43"/>
    </row>
    <row r="59" spans="1:6" x14ac:dyDescent="0.35">
      <c r="A59" s="53"/>
      <c r="B59" s="21" t="s">
        <v>16</v>
      </c>
      <c r="C59" s="42"/>
      <c r="D59" s="43"/>
    </row>
    <row r="60" spans="1:6" x14ac:dyDescent="0.35">
      <c r="A60" s="53"/>
      <c r="B60" s="21" t="s">
        <v>18</v>
      </c>
      <c r="C60" s="42"/>
      <c r="D60" s="43"/>
    </row>
    <row r="61" spans="1:6" x14ac:dyDescent="0.35">
      <c r="A61" s="44" t="s">
        <v>35</v>
      </c>
      <c r="B61" s="21" t="s">
        <v>27</v>
      </c>
      <c r="C61" s="47">
        <v>3</v>
      </c>
      <c r="D61" s="50">
        <f>B10+C61*B11</f>
        <v>13000</v>
      </c>
    </row>
    <row r="62" spans="1:6" x14ac:dyDescent="0.35">
      <c r="A62" s="45"/>
      <c r="B62" s="21" t="s">
        <v>28</v>
      </c>
      <c r="C62" s="48"/>
      <c r="D62" s="51"/>
    </row>
    <row r="63" spans="1:6" x14ac:dyDescent="0.35">
      <c r="A63" s="46"/>
      <c r="B63" s="21" t="s">
        <v>29</v>
      </c>
      <c r="C63" s="49"/>
      <c r="D63" s="52"/>
    </row>
    <row r="64" spans="1:6" x14ac:dyDescent="0.35">
      <c r="A64" s="53" t="s">
        <v>36</v>
      </c>
      <c r="B64" s="21" t="s">
        <v>27</v>
      </c>
      <c r="C64" s="42">
        <v>8</v>
      </c>
      <c r="D64" s="43">
        <f>B10+C64*B11</f>
        <v>18000</v>
      </c>
    </row>
    <row r="65" spans="1:4" ht="15" thickBot="1" x14ac:dyDescent="0.4">
      <c r="A65" s="44"/>
      <c r="B65" s="19" t="s">
        <v>28</v>
      </c>
      <c r="C65" s="47"/>
      <c r="D65" s="50"/>
    </row>
    <row r="66" spans="1:4" ht="15" thickBot="1" x14ac:dyDescent="0.4">
      <c r="A66" s="22">
        <v>4</v>
      </c>
      <c r="B66" s="23">
        <v>13</v>
      </c>
      <c r="C66" s="24"/>
      <c r="D66" s="25">
        <f>SUM(D54:D65)</f>
        <v>221000</v>
      </c>
    </row>
    <row r="67" spans="1:4" x14ac:dyDescent="0.35">
      <c r="A67" s="27"/>
    </row>
    <row r="68" spans="1:4" x14ac:dyDescent="0.35">
      <c r="A68" s="27"/>
    </row>
    <row r="69" spans="1:4" x14ac:dyDescent="0.35">
      <c r="A69" s="26" t="s">
        <v>37</v>
      </c>
    </row>
    <row r="70" spans="1:4" x14ac:dyDescent="0.35">
      <c r="A70" s="14" t="s">
        <v>9</v>
      </c>
      <c r="B70" s="14" t="s">
        <v>10</v>
      </c>
      <c r="C70" s="14" t="s">
        <v>11</v>
      </c>
      <c r="D70" s="15" t="s">
        <v>12</v>
      </c>
    </row>
    <row r="71" spans="1:4" x14ac:dyDescent="0.35">
      <c r="A71" s="44" t="s">
        <v>38</v>
      </c>
      <c r="B71" s="20" t="s">
        <v>14</v>
      </c>
      <c r="C71" s="47">
        <v>4</v>
      </c>
      <c r="D71" s="50">
        <f>B5+C71*B6</f>
        <v>90000</v>
      </c>
    </row>
    <row r="72" spans="1:4" x14ac:dyDescent="0.35">
      <c r="A72" s="45"/>
      <c r="B72" s="21" t="s">
        <v>15</v>
      </c>
      <c r="C72" s="48"/>
      <c r="D72" s="51"/>
    </row>
    <row r="73" spans="1:4" x14ac:dyDescent="0.35">
      <c r="A73" s="45"/>
      <c r="B73" s="21" t="s">
        <v>16</v>
      </c>
      <c r="C73" s="48"/>
      <c r="D73" s="51"/>
    </row>
    <row r="74" spans="1:4" x14ac:dyDescent="0.35">
      <c r="A74" s="45"/>
      <c r="B74" s="21" t="s">
        <v>18</v>
      </c>
      <c r="C74" s="48"/>
      <c r="D74" s="51"/>
    </row>
    <row r="75" spans="1:4" x14ac:dyDescent="0.35">
      <c r="A75" s="53" t="s">
        <v>39</v>
      </c>
      <c r="B75" s="21" t="s">
        <v>14</v>
      </c>
      <c r="C75" s="42">
        <v>5</v>
      </c>
      <c r="D75" s="50">
        <f>B5+C75*B6</f>
        <v>100000</v>
      </c>
    </row>
    <row r="76" spans="1:4" x14ac:dyDescent="0.35">
      <c r="A76" s="53"/>
      <c r="B76" s="21" t="s">
        <v>15</v>
      </c>
      <c r="C76" s="42"/>
      <c r="D76" s="51"/>
    </row>
    <row r="77" spans="1:4" x14ac:dyDescent="0.35">
      <c r="A77" s="53"/>
      <c r="B77" s="21" t="s">
        <v>16</v>
      </c>
      <c r="C77" s="42"/>
      <c r="D77" s="51"/>
    </row>
    <row r="78" spans="1:4" x14ac:dyDescent="0.35">
      <c r="A78" s="53"/>
      <c r="B78" s="21" t="s">
        <v>18</v>
      </c>
      <c r="C78" s="42"/>
      <c r="D78" s="51"/>
    </row>
    <row r="79" spans="1:4" x14ac:dyDescent="0.35">
      <c r="A79" s="44" t="s">
        <v>40</v>
      </c>
      <c r="B79" s="21" t="s">
        <v>27</v>
      </c>
      <c r="C79" s="47">
        <v>4</v>
      </c>
      <c r="D79" s="50">
        <f>B10+C79*B11</f>
        <v>14000</v>
      </c>
    </row>
    <row r="80" spans="1:4" x14ac:dyDescent="0.35">
      <c r="A80" s="45"/>
      <c r="B80" s="21" t="s">
        <v>28</v>
      </c>
      <c r="C80" s="48"/>
      <c r="D80" s="51"/>
    </row>
    <row r="81" spans="1:4" x14ac:dyDescent="0.35">
      <c r="A81" s="46"/>
      <c r="B81" s="21" t="s">
        <v>29</v>
      </c>
      <c r="C81" s="49"/>
      <c r="D81" s="52"/>
    </row>
    <row r="82" spans="1:4" x14ac:dyDescent="0.35">
      <c r="A82" s="53" t="s">
        <v>41</v>
      </c>
      <c r="B82" s="21" t="s">
        <v>27</v>
      </c>
      <c r="C82" s="42">
        <v>8</v>
      </c>
      <c r="D82" s="43">
        <f>B10+C82*B11</f>
        <v>18000</v>
      </c>
    </row>
    <row r="83" spans="1:4" ht="15" thickBot="1" x14ac:dyDescent="0.4">
      <c r="A83" s="44"/>
      <c r="B83" s="19" t="s">
        <v>28</v>
      </c>
      <c r="C83" s="47"/>
      <c r="D83" s="50"/>
    </row>
    <row r="84" spans="1:4" ht="15" thickBot="1" x14ac:dyDescent="0.4">
      <c r="A84" s="22">
        <v>4</v>
      </c>
      <c r="B84" s="23">
        <v>13</v>
      </c>
      <c r="C84" s="24"/>
      <c r="D84" s="25">
        <f>SUM(D71:D83)</f>
        <v>222000</v>
      </c>
    </row>
    <row r="85" spans="1:4" x14ac:dyDescent="0.35">
      <c r="A85" s="27"/>
    </row>
    <row r="86" spans="1:4" x14ac:dyDescent="0.35">
      <c r="A86" s="27"/>
    </row>
    <row r="87" spans="1:4" x14ac:dyDescent="0.35">
      <c r="A87" s="54" t="s">
        <v>42</v>
      </c>
      <c r="B87" s="54"/>
      <c r="C87" s="9"/>
      <c r="D87" s="10"/>
    </row>
    <row r="88" spans="1:4" x14ac:dyDescent="0.35">
      <c r="A88" s="14" t="s">
        <v>9</v>
      </c>
      <c r="B88" s="14" t="s">
        <v>10</v>
      </c>
      <c r="C88" s="14" t="s">
        <v>11</v>
      </c>
      <c r="D88" s="15" t="s">
        <v>12</v>
      </c>
    </row>
    <row r="89" spans="1:4" x14ac:dyDescent="0.35">
      <c r="A89" s="42" t="s">
        <v>43</v>
      </c>
      <c r="B89" s="16" t="s">
        <v>14</v>
      </c>
      <c r="C89" s="42">
        <v>6</v>
      </c>
      <c r="D89" s="43">
        <f>B5+C89*B6</f>
        <v>110000</v>
      </c>
    </row>
    <row r="90" spans="1:4" x14ac:dyDescent="0.35">
      <c r="A90" s="42"/>
      <c r="B90" s="16" t="s">
        <v>15</v>
      </c>
      <c r="C90" s="42"/>
      <c r="D90" s="43"/>
    </row>
    <row r="91" spans="1:4" x14ac:dyDescent="0.35">
      <c r="A91" s="42" t="s">
        <v>44</v>
      </c>
      <c r="B91" s="16" t="s">
        <v>27</v>
      </c>
      <c r="C91" s="42">
        <v>4</v>
      </c>
      <c r="D91" s="43">
        <f>B10+C91*B11</f>
        <v>14000</v>
      </c>
    </row>
    <row r="92" spans="1:4" x14ac:dyDescent="0.35">
      <c r="A92" s="42"/>
      <c r="B92" s="16" t="s">
        <v>28</v>
      </c>
      <c r="C92" s="42"/>
      <c r="D92" s="43"/>
    </row>
    <row r="93" spans="1:4" ht="15" thickBot="1" x14ac:dyDescent="0.4">
      <c r="A93" s="16" t="s">
        <v>45</v>
      </c>
      <c r="B93" s="16" t="s">
        <v>27</v>
      </c>
      <c r="C93" s="16">
        <v>4</v>
      </c>
      <c r="D93" s="18">
        <f>B10+C93*B11</f>
        <v>14000</v>
      </c>
    </row>
    <row r="94" spans="1:4" ht="15" thickBot="1" x14ac:dyDescent="0.4">
      <c r="A94" s="28">
        <v>3</v>
      </c>
      <c r="B94" s="29">
        <v>5</v>
      </c>
      <c r="C94" s="30"/>
      <c r="D94" s="31">
        <f>SUM(D89:D93)</f>
        <v>138000</v>
      </c>
    </row>
    <row r="95" spans="1:4" x14ac:dyDescent="0.35">
      <c r="A95" s="32"/>
      <c r="B95" s="32"/>
      <c r="C95" s="33"/>
      <c r="D95" s="34"/>
    </row>
    <row r="96" spans="1:4" x14ac:dyDescent="0.35">
      <c r="A96" s="32"/>
      <c r="B96" s="32"/>
      <c r="C96" s="33"/>
      <c r="D96" s="34"/>
    </row>
    <row r="97" spans="1:4" x14ac:dyDescent="0.35">
      <c r="A97" s="54" t="s">
        <v>46</v>
      </c>
      <c r="B97" s="54"/>
      <c r="C97" s="9"/>
      <c r="D97" s="10"/>
    </row>
    <row r="98" spans="1:4" x14ac:dyDescent="0.35">
      <c r="A98" s="14" t="s">
        <v>9</v>
      </c>
      <c r="B98" s="14" t="s">
        <v>10</v>
      </c>
      <c r="C98" s="14" t="s">
        <v>11</v>
      </c>
      <c r="D98" s="15" t="s">
        <v>12</v>
      </c>
    </row>
    <row r="99" spans="1:4" x14ac:dyDescent="0.35">
      <c r="A99" s="42" t="s">
        <v>47</v>
      </c>
      <c r="B99" s="16" t="s">
        <v>14</v>
      </c>
      <c r="C99" s="42">
        <v>4</v>
      </c>
      <c r="D99" s="43">
        <f>B5+C99*B6</f>
        <v>90000</v>
      </c>
    </row>
    <row r="100" spans="1:4" x14ac:dyDescent="0.35">
      <c r="A100" s="42"/>
      <c r="B100" s="16" t="s">
        <v>15</v>
      </c>
      <c r="C100" s="42"/>
      <c r="D100" s="43"/>
    </row>
    <row r="101" spans="1:4" x14ac:dyDescent="0.35">
      <c r="A101" s="42" t="s">
        <v>48</v>
      </c>
      <c r="B101" s="16" t="s">
        <v>27</v>
      </c>
      <c r="C101" s="42">
        <v>4</v>
      </c>
      <c r="D101" s="43">
        <f>B10+C101*B11</f>
        <v>14000</v>
      </c>
    </row>
    <row r="102" spans="1:4" x14ac:dyDescent="0.35">
      <c r="A102" s="42"/>
      <c r="B102" s="16" t="s">
        <v>28</v>
      </c>
      <c r="C102" s="42"/>
      <c r="D102" s="43"/>
    </row>
    <row r="103" spans="1:4" ht="15" thickBot="1" x14ac:dyDescent="0.4">
      <c r="A103" s="16" t="s">
        <v>49</v>
      </c>
      <c r="B103" s="16" t="s">
        <v>27</v>
      </c>
      <c r="C103" s="16">
        <v>8</v>
      </c>
      <c r="D103" s="18">
        <f>B10+C103*B11</f>
        <v>18000</v>
      </c>
    </row>
    <row r="104" spans="1:4" ht="15" thickBot="1" x14ac:dyDescent="0.4">
      <c r="A104" s="28">
        <v>3</v>
      </c>
      <c r="B104" s="29">
        <v>5</v>
      </c>
      <c r="C104" s="30"/>
      <c r="D104" s="31">
        <f>SUM(D99:D103)</f>
        <v>122000</v>
      </c>
    </row>
    <row r="105" spans="1:4" x14ac:dyDescent="0.35">
      <c r="A105" s="32"/>
      <c r="B105" s="32"/>
      <c r="C105" s="33"/>
      <c r="D105" s="34"/>
    </row>
    <row r="106" spans="1:4" x14ac:dyDescent="0.35">
      <c r="A106" s="32"/>
      <c r="B106" s="32"/>
      <c r="C106" s="33"/>
      <c r="D106" s="34"/>
    </row>
    <row r="107" spans="1:4" x14ac:dyDescent="0.35">
      <c r="A107" s="54" t="s">
        <v>50</v>
      </c>
      <c r="B107" s="54"/>
      <c r="C107" s="9"/>
      <c r="D107" s="10"/>
    </row>
    <row r="108" spans="1:4" x14ac:dyDescent="0.35">
      <c r="A108" s="14" t="s">
        <v>9</v>
      </c>
      <c r="B108" s="14" t="s">
        <v>10</v>
      </c>
      <c r="C108" s="14" t="s">
        <v>11</v>
      </c>
      <c r="D108" s="15" t="s">
        <v>12</v>
      </c>
    </row>
    <row r="109" spans="1:4" x14ac:dyDescent="0.35">
      <c r="A109" s="42" t="s">
        <v>51</v>
      </c>
      <c r="B109" s="16" t="s">
        <v>14</v>
      </c>
      <c r="C109" s="42">
        <v>6</v>
      </c>
      <c r="D109" s="43">
        <f>B5+C109*B6</f>
        <v>110000</v>
      </c>
    </row>
    <row r="110" spans="1:4" x14ac:dyDescent="0.35">
      <c r="A110" s="42"/>
      <c r="B110" s="16" t="s">
        <v>15</v>
      </c>
      <c r="C110" s="42"/>
      <c r="D110" s="43"/>
    </row>
    <row r="111" spans="1:4" x14ac:dyDescent="0.35">
      <c r="A111" s="42"/>
      <c r="B111" s="16" t="s">
        <v>16</v>
      </c>
      <c r="C111" s="42"/>
      <c r="D111" s="43"/>
    </row>
    <row r="112" spans="1:4" x14ac:dyDescent="0.35">
      <c r="A112" s="42" t="s">
        <v>52</v>
      </c>
      <c r="B112" s="16" t="s">
        <v>27</v>
      </c>
      <c r="C112" s="42">
        <v>4</v>
      </c>
      <c r="D112" s="43">
        <f>B10+C112*B11</f>
        <v>14000</v>
      </c>
    </row>
    <row r="113" spans="1:5" x14ac:dyDescent="0.35">
      <c r="A113" s="42"/>
      <c r="B113" s="16" t="s">
        <v>28</v>
      </c>
      <c r="C113" s="42"/>
      <c r="D113" s="43"/>
    </row>
    <row r="114" spans="1:5" x14ac:dyDescent="0.35">
      <c r="A114" s="47" t="s">
        <v>53</v>
      </c>
      <c r="B114" s="16" t="s">
        <v>27</v>
      </c>
      <c r="C114" s="42">
        <v>4</v>
      </c>
      <c r="D114" s="43">
        <f>B10+C114*B11</f>
        <v>14000</v>
      </c>
    </row>
    <row r="115" spans="1:5" x14ac:dyDescent="0.35">
      <c r="A115" s="49"/>
      <c r="B115" s="16" t="s">
        <v>28</v>
      </c>
      <c r="C115" s="42"/>
      <c r="D115" s="43"/>
    </row>
    <row r="116" spans="1:5" ht="15" thickBot="1" x14ac:dyDescent="0.4">
      <c r="A116" s="16" t="s">
        <v>54</v>
      </c>
      <c r="B116" s="16" t="s">
        <v>27</v>
      </c>
      <c r="C116" s="16">
        <v>10</v>
      </c>
      <c r="D116" s="18">
        <f>B10+C116*B11</f>
        <v>20000</v>
      </c>
    </row>
    <row r="117" spans="1:5" ht="15" thickBot="1" x14ac:dyDescent="0.4">
      <c r="A117" s="28">
        <v>4</v>
      </c>
      <c r="B117" s="29">
        <v>8</v>
      </c>
      <c r="C117" s="30"/>
      <c r="D117" s="31">
        <f>SUM(D109:D116)</f>
        <v>158000</v>
      </c>
    </row>
    <row r="118" spans="1:5" x14ac:dyDescent="0.35">
      <c r="A118" s="35"/>
      <c r="B118" s="35"/>
      <c r="C118" s="36"/>
      <c r="D118" s="37"/>
    </row>
    <row r="119" spans="1:5" x14ac:dyDescent="0.35">
      <c r="A119" s="38" t="s">
        <v>55</v>
      </c>
      <c r="B119" s="39"/>
      <c r="C119" s="39"/>
      <c r="D119" s="38"/>
      <c r="E119" s="39"/>
    </row>
    <row r="120" spans="1:5" x14ac:dyDescent="0.35">
      <c r="A120" s="12"/>
      <c r="B120" s="13"/>
      <c r="C120" s="12"/>
      <c r="D120" s="10"/>
    </row>
  </sheetData>
  <mergeCells count="68">
    <mergeCell ref="A114:A115"/>
    <mergeCell ref="C114:C115"/>
    <mergeCell ref="D114:D115"/>
    <mergeCell ref="A1:D1"/>
    <mergeCell ref="A107:B107"/>
    <mergeCell ref="A109:A111"/>
    <mergeCell ref="C109:C111"/>
    <mergeCell ref="D109:D111"/>
    <mergeCell ref="A112:A113"/>
    <mergeCell ref="C112:C113"/>
    <mergeCell ref="D112:D113"/>
    <mergeCell ref="A97:B97"/>
    <mergeCell ref="A99:A100"/>
    <mergeCell ref="C99:C100"/>
    <mergeCell ref="D99:D100"/>
    <mergeCell ref="A101:A102"/>
    <mergeCell ref="C101:C102"/>
    <mergeCell ref="D101:D102"/>
    <mergeCell ref="A87:B87"/>
    <mergeCell ref="A89:A90"/>
    <mergeCell ref="C89:C90"/>
    <mergeCell ref="D89:D90"/>
    <mergeCell ref="A91:A92"/>
    <mergeCell ref="C91:C92"/>
    <mergeCell ref="D91:D92"/>
    <mergeCell ref="A79:A81"/>
    <mergeCell ref="C79:C81"/>
    <mergeCell ref="D79:D81"/>
    <mergeCell ref="A82:A83"/>
    <mergeCell ref="C82:C83"/>
    <mergeCell ref="D82:D83"/>
    <mergeCell ref="A71:A74"/>
    <mergeCell ref="C71:C74"/>
    <mergeCell ref="D71:D74"/>
    <mergeCell ref="A75:A78"/>
    <mergeCell ref="C75:C78"/>
    <mergeCell ref="D75:D78"/>
    <mergeCell ref="A61:A63"/>
    <mergeCell ref="C61:C63"/>
    <mergeCell ref="D61:D63"/>
    <mergeCell ref="A64:A65"/>
    <mergeCell ref="C64:C65"/>
    <mergeCell ref="D64:D65"/>
    <mergeCell ref="A54:A56"/>
    <mergeCell ref="C54:C56"/>
    <mergeCell ref="D54:D56"/>
    <mergeCell ref="A57:A60"/>
    <mergeCell ref="C57:C60"/>
    <mergeCell ref="D57:D60"/>
    <mergeCell ref="A42:A44"/>
    <mergeCell ref="C42:C44"/>
    <mergeCell ref="D42:D44"/>
    <mergeCell ref="A46:A48"/>
    <mergeCell ref="C46:C48"/>
    <mergeCell ref="D46:D48"/>
    <mergeCell ref="A27:A35"/>
    <mergeCell ref="C27:C35"/>
    <mergeCell ref="D27:D35"/>
    <mergeCell ref="A36:A41"/>
    <mergeCell ref="C36:C41"/>
    <mergeCell ref="D36:D41"/>
    <mergeCell ref="A15:E15"/>
    <mergeCell ref="A17:A19"/>
    <mergeCell ref="C17:C19"/>
    <mergeCell ref="D17:D19"/>
    <mergeCell ref="A20:A26"/>
    <mergeCell ref="C20:C26"/>
    <mergeCell ref="D20:D2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LM development 2022-2023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Jeannette De Leeuw</dc:creator>
  <cp:lastModifiedBy>Baitse Mokiti</cp:lastModifiedBy>
  <dcterms:created xsi:type="dcterms:W3CDTF">2022-12-08T07:32:12Z</dcterms:created>
  <dcterms:modified xsi:type="dcterms:W3CDTF">2023-02-02T08:40:49Z</dcterms:modified>
</cp:coreProperties>
</file>