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codeName="ThisWorkbook" defaultThemeVersion="124226"/>
  <mc:AlternateContent xmlns:mc="http://schemas.openxmlformats.org/markup-compatibility/2006">
    <mc:Choice Requires="x15">
      <x15ac:absPath xmlns:x15ac="http://schemas.microsoft.com/office/spreadsheetml/2010/11/ac" url="\\mqadbs\Home\JeannetteDL\My Documents\TO SAVE\LEARNING MATERIAL\2022_23\"/>
    </mc:Choice>
  </mc:AlternateContent>
  <xr:revisionPtr revIDLastSave="0" documentId="8_{10BD3AE1-D694-4195-BA24-968C7DD0BB84}" xr6:coauthVersionLast="47" xr6:coauthVersionMax="47" xr10:uidLastSave="{00000000-0000-0000-0000-000000000000}"/>
  <bookViews>
    <workbookView xWindow="-120" yWindow="-120" windowWidth="20730" windowHeight="11160" tabRatio="960" xr2:uid="{00000000-000D-0000-FFFF-FFFF00000000}"/>
  </bookViews>
  <sheets>
    <sheet name="Section 1" sheetId="6" r:id="rId1"/>
    <sheet name="Section 2" sheetId="4" r:id="rId2"/>
    <sheet name="LM" sheetId="5" r:id="rId3"/>
    <sheet name="Annexure B" sheetId="8" r:id="rId4"/>
  </sheets>
  <definedNames>
    <definedName name="_xlnm.Print_Area" localSheetId="2">LM!$A$1:$F$27</definedName>
    <definedName name="_xlnm.Print_Area" localSheetId="1">'Section 2'!$A$1:$C$36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D192" i="8" l="1"/>
  <c r="D190" i="8"/>
  <c r="D187" i="8"/>
  <c r="D194" i="8" s="1"/>
  <c r="D180" i="8"/>
  <c r="D178" i="8"/>
  <c r="D176" i="8"/>
  <c r="D174" i="8"/>
  <c r="D172" i="8"/>
  <c r="D164" i="8"/>
  <c r="D162" i="8"/>
  <c r="D160" i="8"/>
  <c r="D155" i="8"/>
  <c r="D153" i="8"/>
  <c r="D150" i="8"/>
  <c r="D143" i="8"/>
  <c r="D136" i="8"/>
  <c r="D133" i="8"/>
  <c r="D129" i="8"/>
  <c r="D125" i="8"/>
  <c r="D118" i="8"/>
  <c r="D115" i="8"/>
  <c r="D111" i="8"/>
  <c r="D107" i="8"/>
  <c r="D100" i="8"/>
  <c r="D97" i="8"/>
  <c r="D95" i="8"/>
  <c r="D91" i="8"/>
  <c r="D87" i="8"/>
  <c r="D84" i="8"/>
  <c r="D78" i="8"/>
  <c r="D71" i="8"/>
  <c r="D68" i="8"/>
  <c r="D64" i="8"/>
  <c r="D61" i="8"/>
  <c r="D55" i="8"/>
  <c r="D54" i="8"/>
  <c r="D53" i="8"/>
  <c r="D52" i="8"/>
  <c r="D51" i="8"/>
  <c r="D50" i="8"/>
  <c r="D49" i="8"/>
  <c r="D48" i="8"/>
  <c r="D47" i="8"/>
  <c r="D56" i="8" s="1"/>
  <c r="D37" i="8"/>
  <c r="D34" i="8"/>
  <c r="D32" i="8"/>
  <c r="D26" i="8"/>
  <c r="D23" i="8"/>
  <c r="D20" i="8"/>
  <c r="D17" i="8"/>
  <c r="D102" i="8" l="1"/>
  <c r="D73" i="8"/>
  <c r="D138" i="8"/>
  <c r="D167" i="8"/>
  <c r="D42" i="8"/>
  <c r="D182" i="8"/>
  <c r="D120" i="8"/>
</calcChain>
</file>

<file path=xl/sharedStrings.xml><?xml version="1.0" encoding="utf-8"?>
<sst xmlns="http://schemas.openxmlformats.org/spreadsheetml/2006/main" count="274" uniqueCount="114">
  <si>
    <r>
      <t xml:space="preserve">Postal Address </t>
    </r>
    <r>
      <rPr>
        <sz val="8"/>
        <color indexed="10"/>
        <rFont val="Tahoma"/>
        <family val="2"/>
      </rPr>
      <t>*</t>
    </r>
  </si>
  <si>
    <r>
      <t xml:space="preserve">Name </t>
    </r>
    <r>
      <rPr>
        <sz val="8"/>
        <color indexed="10"/>
        <rFont val="Tahoma"/>
        <family val="2"/>
      </rPr>
      <t>*</t>
    </r>
    <r>
      <rPr>
        <sz val="8"/>
        <color indexed="8"/>
        <rFont val="Tahoma"/>
        <family val="2"/>
      </rPr>
      <t xml:space="preserve"> </t>
    </r>
  </si>
  <si>
    <r>
      <t xml:space="preserve">Surname </t>
    </r>
    <r>
      <rPr>
        <sz val="8"/>
        <color indexed="10"/>
        <rFont val="Tahoma"/>
        <family val="2"/>
      </rPr>
      <t>*</t>
    </r>
  </si>
  <si>
    <r>
      <t xml:space="preserve">DESIGNATION </t>
    </r>
    <r>
      <rPr>
        <sz val="8"/>
        <color indexed="10"/>
        <rFont val="Tahoma"/>
        <family val="2"/>
      </rPr>
      <t xml:space="preserve">* </t>
    </r>
  </si>
  <si>
    <r>
      <t xml:space="preserve">TEL NUMBER </t>
    </r>
    <r>
      <rPr>
        <sz val="8"/>
        <color indexed="10"/>
        <rFont val="Tahoma"/>
        <family val="2"/>
      </rPr>
      <t>*</t>
    </r>
    <r>
      <rPr>
        <sz val="8"/>
        <color indexed="8"/>
        <rFont val="Tahoma"/>
        <family val="2"/>
      </rPr>
      <t xml:space="preserve"> </t>
    </r>
  </si>
  <si>
    <r>
      <t xml:space="preserve">FAX NUMBER </t>
    </r>
    <r>
      <rPr>
        <sz val="8"/>
        <color indexed="10"/>
        <rFont val="Tahoma"/>
        <family val="2"/>
      </rPr>
      <t xml:space="preserve">* </t>
    </r>
  </si>
  <si>
    <r>
      <t xml:space="preserve">E-MAIL </t>
    </r>
    <r>
      <rPr>
        <sz val="8"/>
        <color indexed="10"/>
        <rFont val="Tahoma"/>
        <family val="2"/>
      </rPr>
      <t>*</t>
    </r>
    <r>
      <rPr>
        <sz val="8"/>
        <color indexed="8"/>
        <rFont val="Tahoma"/>
        <family val="2"/>
      </rPr>
      <t xml:space="preserve"> </t>
    </r>
  </si>
  <si>
    <r>
      <t xml:space="preserve">Name of Bank </t>
    </r>
    <r>
      <rPr>
        <sz val="8"/>
        <color indexed="10"/>
        <rFont val="Tahoma"/>
        <family val="2"/>
      </rPr>
      <t>*</t>
    </r>
  </si>
  <si>
    <r>
      <t xml:space="preserve">Branch Name </t>
    </r>
    <r>
      <rPr>
        <sz val="8"/>
        <color indexed="10"/>
        <rFont val="Tahoma"/>
        <family val="2"/>
      </rPr>
      <t>*</t>
    </r>
  </si>
  <si>
    <r>
      <t xml:space="preserve">Branch Codes </t>
    </r>
    <r>
      <rPr>
        <sz val="8"/>
        <color indexed="10"/>
        <rFont val="Tahoma"/>
        <family val="2"/>
      </rPr>
      <t xml:space="preserve">* </t>
    </r>
  </si>
  <si>
    <r>
      <t xml:space="preserve">Account Number </t>
    </r>
    <r>
      <rPr>
        <sz val="8"/>
        <color indexed="10"/>
        <rFont val="Tahoma"/>
        <family val="2"/>
      </rPr>
      <t>*</t>
    </r>
    <r>
      <rPr>
        <sz val="8"/>
        <color indexed="8"/>
        <rFont val="Tahoma"/>
        <family val="2"/>
      </rPr>
      <t xml:space="preserve"> </t>
    </r>
  </si>
  <si>
    <r>
      <t>Please complete the compulsory fields (</t>
    </r>
    <r>
      <rPr>
        <sz val="10"/>
        <color indexed="10"/>
        <rFont val="Tahoma"/>
        <family val="2"/>
      </rPr>
      <t>*</t>
    </r>
    <r>
      <rPr>
        <sz val="10"/>
        <color indexed="8"/>
        <rFont val="Tahoma"/>
        <family val="2"/>
      </rPr>
      <t>) below.</t>
    </r>
  </si>
  <si>
    <r>
      <t xml:space="preserve">TRAINING PROVIDER </t>
    </r>
    <r>
      <rPr>
        <sz val="8"/>
        <color indexed="10"/>
        <rFont val="Tahoma"/>
        <family val="2"/>
      </rPr>
      <t>*</t>
    </r>
  </si>
  <si>
    <t>Learning Material Development</t>
  </si>
  <si>
    <r>
      <t>All felds are compulsory</t>
    </r>
    <r>
      <rPr>
        <sz val="10"/>
        <color indexed="8"/>
        <rFont val="Tahoma"/>
        <family val="2"/>
      </rPr>
      <t>.</t>
    </r>
  </si>
  <si>
    <t>QUALIFICATION</t>
  </si>
  <si>
    <t>CELL NUMBER OF WRITER</t>
  </si>
  <si>
    <t>EMAIL ADDRESS OF WRITER</t>
  </si>
  <si>
    <t>Section 2:TRAINING PROVIDER INFORMATION</t>
  </si>
  <si>
    <r>
      <t xml:space="preserve">ACCREDITATION NUMBER  </t>
    </r>
    <r>
      <rPr>
        <sz val="8"/>
        <color indexed="10"/>
        <rFont val="Tahoma"/>
        <family val="2"/>
      </rPr>
      <t>*</t>
    </r>
  </si>
  <si>
    <t xml:space="preserve">TRAINING PROVIDER REPRESENTATIVE CONTACT DETAILS </t>
  </si>
  <si>
    <t xml:space="preserve">TRAINING PROVIDER BANKING DETAILS </t>
  </si>
  <si>
    <r>
      <t xml:space="preserve">Physical Address  </t>
    </r>
    <r>
      <rPr>
        <sz val="8"/>
        <color indexed="10"/>
        <rFont val="Tahoma"/>
        <family val="2"/>
      </rPr>
      <t>*</t>
    </r>
  </si>
  <si>
    <t>PLEASE READ THESE GENERAL RULES AND CRITERIA BEFORE COMPLETING THIS APPLICATION</t>
  </si>
  <si>
    <t>Print Name:</t>
  </si>
  <si>
    <t>Signature:</t>
  </si>
  <si>
    <t>Date:</t>
  </si>
  <si>
    <t>ACCREDITED TRAINING PROVIDER</t>
  </si>
  <si>
    <r>
      <t xml:space="preserve">NAME OF WRITER </t>
    </r>
    <r>
      <rPr>
        <sz val="8"/>
        <color indexed="10"/>
        <rFont val="Tahoma"/>
        <family val="2"/>
      </rPr>
      <t>(</t>
    </r>
    <r>
      <rPr>
        <b/>
        <sz val="8"/>
        <color indexed="10"/>
        <rFont val="Tahoma"/>
        <family val="2"/>
      </rPr>
      <t>ABRIDGED CV OF WRITER MUST BE ATTACHED)</t>
    </r>
  </si>
  <si>
    <t xml:space="preserve">ACCREDITED TRAINING PROVIDER COMMITMENT 
I, the undersigned confirm that as the duly authorised representative; will comply with the above general rules and criteria and that all the information provided in this application is true and accurate 
</t>
  </si>
  <si>
    <t>Section 1: GENERAL RULES, CRITERIA &amp; ACCREDITED TRAINING PROVIDER DECLARATION</t>
  </si>
  <si>
    <t>Formula:</t>
  </si>
  <si>
    <t>Knowledge modules</t>
  </si>
  <si>
    <t>Cost = Base + Credits x Factor</t>
  </si>
  <si>
    <t>Base cost</t>
  </si>
  <si>
    <t>Factor</t>
  </si>
  <si>
    <t>Practical modules</t>
  </si>
  <si>
    <t>Cost = Base +Credits x Factor</t>
  </si>
  <si>
    <t>Electrician</t>
  </si>
  <si>
    <t>Modules</t>
  </si>
  <si>
    <t>Learning Material</t>
  </si>
  <si>
    <t>Credit</t>
  </si>
  <si>
    <t>Total</t>
  </si>
  <si>
    <t>671101000-PM-02</t>
  </si>
  <si>
    <t>PS01</t>
  </si>
  <si>
    <t>PS02</t>
  </si>
  <si>
    <t>PS03</t>
  </si>
  <si>
    <t>671101000-PM-03</t>
  </si>
  <si>
    <t>671101000-PM-04</t>
  </si>
  <si>
    <t>671101000-PM-05</t>
  </si>
  <si>
    <t>PS04</t>
  </si>
  <si>
    <t>PS05</t>
  </si>
  <si>
    <t>PS06</t>
  </si>
  <si>
    <t>671101000-PM-06</t>
  </si>
  <si>
    <t>671101000-PM-07</t>
  </si>
  <si>
    <t>671101000-PM-08</t>
  </si>
  <si>
    <t>Fitter and Turner</t>
  </si>
  <si>
    <t>652302000-KM-01</t>
  </si>
  <si>
    <t>KT01</t>
  </si>
  <si>
    <t>KT02</t>
  </si>
  <si>
    <t>KT03</t>
  </si>
  <si>
    <t>KT04</t>
  </si>
  <si>
    <t>KT05</t>
  </si>
  <si>
    <t>KT06</t>
  </si>
  <si>
    <t>KT07</t>
  </si>
  <si>
    <t>KT08</t>
  </si>
  <si>
    <t>KT09</t>
  </si>
  <si>
    <t>RDO</t>
  </si>
  <si>
    <t>711302000- KM- 01</t>
  </si>
  <si>
    <t>711302000- KM- 02</t>
  </si>
  <si>
    <t>711302000- PM-02</t>
  </si>
  <si>
    <t>711302000- PM-03</t>
  </si>
  <si>
    <t>Dragline Operator</t>
  </si>
  <si>
    <t>734211000-KM-01</t>
  </si>
  <si>
    <t>734211000-KM-02</t>
  </si>
  <si>
    <t>734211000-KM-03</t>
  </si>
  <si>
    <t>734211000-KM-04</t>
  </si>
  <si>
    <t>734211000-PM-01</t>
  </si>
  <si>
    <t>734211000-PM-02</t>
  </si>
  <si>
    <t>734211000-PM-03</t>
  </si>
  <si>
    <t>Underground Coal - Continuous Miner</t>
  </si>
  <si>
    <t>711101004-KM-01</t>
  </si>
  <si>
    <t>711101004-KM-02</t>
  </si>
  <si>
    <t>711101004-PM-01</t>
  </si>
  <si>
    <t>711101004-PM-02</t>
  </si>
  <si>
    <t>711101004-PM-03</t>
  </si>
  <si>
    <t>711101004-PM-04</t>
  </si>
  <si>
    <t>711101004-PM-05</t>
  </si>
  <si>
    <t>Underground Coal - Roofbolt Operator</t>
  </si>
  <si>
    <t>711101001-KM-02</t>
  </si>
  <si>
    <t>711101004-PM-06</t>
  </si>
  <si>
    <t>711101004-PM-07</t>
  </si>
  <si>
    <t>711101004-PM-08</t>
  </si>
  <si>
    <t>Underground Coal - Coal Cutting Equipment Operator</t>
  </si>
  <si>
    <t>711101003-KM-02</t>
  </si>
  <si>
    <t>711101003-PM-03</t>
  </si>
  <si>
    <t>Annexure B_ Projected learning material packs to be allocated for development FY 2022/23</t>
  </si>
  <si>
    <t>Loader Operator</t>
  </si>
  <si>
    <t>734206000-KM-03</t>
  </si>
  <si>
    <t>734206000-KM-04</t>
  </si>
  <si>
    <t>734206000-PM-02</t>
  </si>
  <si>
    <t>734206000-PM-03</t>
  </si>
  <si>
    <t>Dump Truck Operator</t>
  </si>
  <si>
    <t>734214000-KM-03</t>
  </si>
  <si>
    <t>734214000-KM-04</t>
  </si>
  <si>
    <t>734214000-PM-02</t>
  </si>
  <si>
    <t>734214000-PM-03</t>
  </si>
  <si>
    <r>
      <t xml:space="preserve">1.  Applications received after the due date will not be considered.
2.  The developers/writers of the learning materials </t>
    </r>
    <r>
      <rPr>
        <b/>
        <sz val="10"/>
        <color indexed="8"/>
        <rFont val="Tahoma"/>
        <family val="2"/>
      </rPr>
      <t>must</t>
    </r>
    <r>
      <rPr>
        <sz val="10"/>
        <color indexed="8"/>
        <rFont val="Tahoma"/>
        <family val="2"/>
      </rPr>
      <t xml:space="preserve"> be Accredited Skills Development Providers (ASDP’s) (</t>
    </r>
    <r>
      <rPr>
        <b/>
        <sz val="10"/>
        <color indexed="8"/>
        <rFont val="Tahoma"/>
        <family val="2"/>
      </rPr>
      <t>or</t>
    </r>
    <r>
      <rPr>
        <sz val="10"/>
        <color indexed="8"/>
        <rFont val="Tahoma"/>
        <family val="2"/>
      </rPr>
      <t xml:space="preserve"> writers under the umbrella of an SDP) </t>
    </r>
    <r>
      <rPr>
        <u/>
        <sz val="10"/>
        <color indexed="8"/>
        <rFont val="Tahoma"/>
        <family val="2"/>
      </rPr>
      <t>within the MMS</t>
    </r>
    <r>
      <rPr>
        <sz val="10"/>
        <color indexed="8"/>
        <rFont val="Tahoma"/>
        <family val="2"/>
      </rPr>
      <t xml:space="preserve"> and recognised by the MQA.     NB! This </t>
    </r>
    <r>
      <rPr>
        <b/>
        <sz val="10"/>
        <color indexed="8"/>
        <rFont val="Tahoma"/>
        <family val="2"/>
      </rPr>
      <t>does not</t>
    </r>
    <r>
      <rPr>
        <sz val="10"/>
        <color indexed="8"/>
        <rFont val="Tahoma"/>
        <family val="2"/>
      </rPr>
      <t xml:space="preserve"> include providers that have programme approval status with the MQA
3. </t>
    </r>
    <r>
      <rPr>
        <b/>
        <sz val="10"/>
        <color indexed="8"/>
        <rFont val="Tahoma"/>
        <family val="2"/>
      </rPr>
      <t xml:space="preserve"> A valid MQA Accreditation number must be supplied</t>
    </r>
    <r>
      <rPr>
        <sz val="10"/>
        <color indexed="8"/>
        <rFont val="Tahoma"/>
        <family val="2"/>
      </rPr>
      <t xml:space="preserve">
4. Writer/s must be knowledgeable in repackaging existing unit standard based learning material to modular based learning material; or develop new modular based learning material packs aligned to the new QCTO qualifications. (CV to detail what learning material packs have been written previously for the MQA) 
5. Writers of learning packs must have experience in writing learning material for the MQA or have a min. of 2 years’ curriculum development experience (to be detailed in writer/s CV) 
6. The MQA will consider infrastructure and capacity of the MQA accredited provider/writer when    deciding on the number of learning packs to allocate
7.  Accredited Skills Development Providers (ASDP’s) must complete the Learning Material Expression of Interest form and provide all the supporting documentation                                                                                                                                                                                                                      
8. Incomplete applications will not be considered.
9. The MQA shall enter into a Memorandum of Agreement (MoA) with the allocated SDPs
 </t>
    </r>
  </si>
  <si>
    <t>MODULE CODE INTERESTED IN DEVELOPING LEARNING MATERIAL FOR</t>
  </si>
  <si>
    <t>MQA/COO/04/010         Revision: 03                          Approved : COO                                  Date : 15/11/2021</t>
  </si>
  <si>
    <t>MQA/COO/04/010                                                                      Revision: 03                                                   Approved : COO                                                     Date : 15/11/2021</t>
  </si>
  <si>
    <t>MQA/COO/04/010                       Revision: 03                          Approved : COO                                     Date : 15/11/2021</t>
  </si>
  <si>
    <r>
      <t xml:space="preserve">NOTE: This page must be printed, signed and submitted to the MQA via Scanned E-mailed.
E-Mail           -  grants@mqa.org.za 
</t>
    </r>
    <r>
      <rPr>
        <sz val="10"/>
        <rFont val="Tahoma"/>
        <family val="2"/>
      </rPr>
      <t>MQA/COO/04/010       Revision: 03                       Approved : COO               Date : 15/11/2021</t>
    </r>
  </si>
  <si>
    <t>DISCRETIONARY GRANTS APPLICATION FORM 2022/2023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</si>
</sst>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
  </numFmts>
  <fonts count="22" x14ac:knownFonts="1">
    <font>
      <sz val="11"/>
      <color theme="1"/>
      <name val="Calibri"/>
      <family val="2"/>
      <scheme val="minor"/>
    </font>
    <font>
      <sz val="10"/>
      <color indexed="8"/>
      <name val="Tahoma"/>
      <family val="2"/>
    </font>
    <font>
      <sz val="8"/>
      <color indexed="8"/>
      <name val="Tahoma"/>
      <family val="2"/>
    </font>
    <font>
      <sz val="10"/>
      <color indexed="10"/>
      <name val="Tahoma"/>
      <family val="2"/>
    </font>
    <font>
      <sz val="8"/>
      <color indexed="10"/>
      <name val="Tahoma"/>
      <family val="2"/>
    </font>
    <font>
      <b/>
      <sz val="8"/>
      <color indexed="10"/>
      <name val="Tahoma"/>
      <family val="2"/>
    </font>
    <font>
      <b/>
      <sz val="10"/>
      <color indexed="9"/>
      <name val="Tahoma"/>
      <family val="2"/>
    </font>
    <font>
      <b/>
      <sz val="10"/>
      <color indexed="8"/>
      <name val="Tahoma"/>
      <family val="2"/>
    </font>
    <font>
      <i/>
      <sz val="10"/>
      <color indexed="8"/>
      <name val="Tahoma"/>
      <family val="2"/>
    </font>
    <font>
      <sz val="10"/>
      <name val="Tahoma"/>
      <family val="2"/>
    </font>
    <font>
      <sz val="10"/>
      <color theme="1"/>
      <name val="Tahoma"/>
      <family val="2"/>
    </font>
    <font>
      <sz val="8"/>
      <color theme="1"/>
      <name val="Tahoma"/>
      <family val="2"/>
    </font>
    <font>
      <b/>
      <sz val="14"/>
      <color rgb="FFFF0000"/>
      <name val="Tahoma"/>
      <family val="2"/>
    </font>
    <font>
      <b/>
      <sz val="10"/>
      <color theme="0"/>
      <name val="Tahoma"/>
      <family val="2"/>
    </font>
    <font>
      <b/>
      <sz val="11"/>
      <color theme="1"/>
      <name val="Calibri"/>
      <family val="2"/>
      <scheme val="minor"/>
    </font>
    <font>
      <b/>
      <sz val="16"/>
      <color theme="1"/>
      <name val="Calibri"/>
      <family val="2"/>
      <scheme val="minor"/>
    </font>
    <font>
      <b/>
      <sz val="14"/>
      <color theme="1"/>
      <name val="Calibri"/>
      <family val="2"/>
      <scheme val="minor"/>
    </font>
    <font>
      <b/>
      <sz val="11"/>
      <name val="Calibri"/>
      <family val="2"/>
      <scheme val="minor"/>
    </font>
    <font>
      <sz val="10"/>
      <color theme="1"/>
      <name val="Arial"/>
      <family val="2"/>
    </font>
    <font>
      <b/>
      <sz val="12"/>
      <color theme="1"/>
      <name val="Calibri"/>
      <family val="2"/>
      <scheme val="minor"/>
    </font>
    <font>
      <b/>
      <sz val="10"/>
      <color theme="1"/>
      <name val="Arial"/>
      <family val="2"/>
    </font>
    <font>
      <u/>
      <sz val="10"/>
      <color indexed="8"/>
      <name val="Tahoma"/>
      <family val="2"/>
    </font>
  </fonts>
  <fills count="9">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theme="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1" tint="0.49998474074526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s>
  <cellStyleXfs count="1">
    <xf numFmtId="0" fontId="0" fillId="0" borderId="0"/>
  </cellStyleXfs>
  <cellXfs count="121">
    <xf numFmtId="0" fontId="0" fillId="0" borderId="0" xfId="0"/>
    <xf numFmtId="0" fontId="10" fillId="4" borderId="0" xfId="0" applyFont="1" applyFill="1"/>
    <xf numFmtId="0" fontId="10" fillId="5" borderId="0" xfId="0" applyFont="1" applyFill="1"/>
    <xf numFmtId="0" fontId="11" fillId="4" borderId="1" xfId="0" applyFont="1" applyFill="1" applyBorder="1" applyAlignment="1" applyProtection="1">
      <alignment horizontal="left" vertical="center" wrapText="1"/>
      <protection locked="0"/>
    </xf>
    <xf numFmtId="0" fontId="11" fillId="6" borderId="1" xfId="0" applyFont="1" applyFill="1" applyBorder="1" applyAlignment="1">
      <alignment horizontal="center" vertical="center" wrapText="1"/>
    </xf>
    <xf numFmtId="0" fontId="11" fillId="4" borderId="1" xfId="0" applyFont="1" applyFill="1" applyBorder="1" applyAlignment="1" applyProtection="1">
      <alignment vertical="center" wrapText="1"/>
      <protection locked="0"/>
    </xf>
    <xf numFmtId="0" fontId="11" fillId="4" borderId="0" xfId="0" applyFont="1" applyFill="1"/>
    <xf numFmtId="1" fontId="11" fillId="4" borderId="1" xfId="0" applyNumberFormat="1" applyFont="1" applyFill="1" applyBorder="1" applyAlignment="1" applyProtection="1">
      <alignment horizontal="left" vertical="center" wrapText="1"/>
      <protection locked="0"/>
    </xf>
    <xf numFmtId="0" fontId="11" fillId="4" borderId="1"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vertical="center" wrapText="1"/>
      <protection locked="0"/>
    </xf>
    <xf numFmtId="1" fontId="11" fillId="4" borderId="1" xfId="0" applyNumberFormat="1" applyFont="1" applyFill="1" applyBorder="1" applyAlignment="1" applyProtection="1">
      <alignment horizontal="center" vertical="center" wrapText="1"/>
      <protection locked="0"/>
    </xf>
    <xf numFmtId="0" fontId="11" fillId="4" borderId="1" xfId="0" applyFont="1" applyFill="1" applyBorder="1" applyAlignment="1" applyProtection="1">
      <alignment horizontal="left" vertical="center" wrapText="1"/>
      <protection locked="0"/>
    </xf>
    <xf numFmtId="0" fontId="10" fillId="4" borderId="1" xfId="0" applyFont="1" applyFill="1" applyBorder="1"/>
    <xf numFmtId="0" fontId="10" fillId="5" borderId="1" xfId="0" applyFont="1" applyFill="1" applyBorder="1"/>
    <xf numFmtId="0" fontId="10" fillId="4" borderId="1" xfId="0" applyFont="1" applyFill="1" applyBorder="1" applyAlignment="1">
      <alignment vertical="center" wrapText="1"/>
    </xf>
    <xf numFmtId="0" fontId="10" fillId="4" borderId="2" xfId="0" applyFont="1" applyFill="1" applyBorder="1"/>
    <xf numFmtId="0" fontId="10" fillId="5" borderId="0" xfId="0" applyFont="1" applyFill="1" applyBorder="1"/>
    <xf numFmtId="0" fontId="1" fillId="2" borderId="0" xfId="0" applyFont="1" applyFill="1"/>
    <xf numFmtId="0" fontId="1" fillId="3" borderId="0" xfId="0" applyFont="1" applyFill="1"/>
    <xf numFmtId="0" fontId="1" fillId="2" borderId="0" xfId="0" applyFont="1" applyFill="1" applyAlignment="1">
      <alignment vertical="center"/>
    </xf>
    <xf numFmtId="0" fontId="1" fillId="2" borderId="3" xfId="0" applyFont="1" applyFill="1" applyBorder="1" applyAlignment="1">
      <alignment vertical="center"/>
    </xf>
    <xf numFmtId="0" fontId="1" fillId="2" borderId="3" xfId="0" applyFont="1" applyFill="1" applyBorder="1"/>
    <xf numFmtId="0" fontId="1" fillId="2" borderId="0" xfId="0" applyFont="1" applyFill="1" applyAlignment="1">
      <alignment horizontal="right" vertical="center"/>
    </xf>
    <xf numFmtId="0" fontId="16" fillId="0" borderId="1" xfId="0" applyFont="1" applyBorder="1"/>
    <xf numFmtId="0" fontId="14" fillId="0" borderId="1" xfId="0" applyFont="1" applyBorder="1" applyAlignment="1">
      <alignment horizontal="left"/>
    </xf>
    <xf numFmtId="0" fontId="0" fillId="0" borderId="1" xfId="0" applyBorder="1"/>
    <xf numFmtId="0" fontId="0" fillId="0" borderId="1" xfId="0" applyBorder="1" applyAlignment="1">
      <alignment horizontal="center"/>
    </xf>
    <xf numFmtId="164" fontId="0" fillId="0" borderId="1" xfId="0" applyNumberFormat="1" applyBorder="1" applyAlignment="1">
      <alignment horizontal="left"/>
    </xf>
    <xf numFmtId="164" fontId="0" fillId="0" borderId="1" xfId="0" applyNumberFormat="1" applyBorder="1"/>
    <xf numFmtId="0" fontId="0" fillId="0" borderId="1" xfId="0" applyBorder="1" applyAlignment="1">
      <alignment horizontal="left"/>
    </xf>
    <xf numFmtId="164" fontId="0" fillId="0" borderId="0" xfId="0" applyNumberFormat="1" applyBorder="1"/>
    <xf numFmtId="0" fontId="0" fillId="0" borderId="0" xfId="0" applyBorder="1" applyAlignment="1">
      <alignment horizontal="center"/>
    </xf>
    <xf numFmtId="0" fontId="0" fillId="0" borderId="0" xfId="0" applyBorder="1"/>
    <xf numFmtId="164" fontId="0" fillId="0" borderId="0" xfId="0" applyNumberFormat="1" applyAlignment="1">
      <alignment horizontal="center" vertical="center"/>
    </xf>
    <xf numFmtId="0" fontId="0" fillId="0" borderId="0" xfId="0" applyBorder="1" applyAlignment="1">
      <alignment horizontal="left"/>
    </xf>
    <xf numFmtId="0" fontId="14" fillId="0" borderId="1" xfId="0" applyFont="1" applyBorder="1" applyAlignment="1">
      <alignment horizontal="center"/>
    </xf>
    <xf numFmtId="0" fontId="14" fillId="0" borderId="1" xfId="0" applyFont="1" applyFill="1" applyBorder="1" applyAlignment="1">
      <alignment horizontal="center" vertical="center"/>
    </xf>
    <xf numFmtId="0" fontId="14" fillId="0" borderId="11" xfId="0" applyFont="1" applyBorder="1" applyAlignment="1">
      <alignment horizontal="center" vertical="center"/>
    </xf>
    <xf numFmtId="0" fontId="14" fillId="0" borderId="12" xfId="0" applyFont="1" applyBorder="1" applyAlignment="1">
      <alignment horizontal="center" vertical="center"/>
    </xf>
    <xf numFmtId="164" fontId="14" fillId="0" borderId="13" xfId="0" applyNumberFormat="1" applyFont="1" applyBorder="1" applyAlignment="1">
      <alignment horizontal="center" vertical="center"/>
    </xf>
    <xf numFmtId="0" fontId="0" fillId="0" borderId="0" xfId="0" applyFill="1" applyBorder="1" applyAlignment="1">
      <alignment horizontal="center" vertical="center"/>
    </xf>
    <xf numFmtId="0" fontId="18" fillId="0" borderId="0" xfId="0" applyFont="1" applyBorder="1" applyAlignment="1">
      <alignment horizontal="center" vertical="center"/>
    </xf>
    <xf numFmtId="164" fontId="0" fillId="0" borderId="0" xfId="0" applyNumberFormat="1" applyBorder="1" applyAlignment="1">
      <alignment horizontal="center" vertical="center"/>
    </xf>
    <xf numFmtId="164" fontId="17" fillId="0" borderId="0" xfId="0" applyNumberFormat="1" applyFont="1" applyFill="1" applyBorder="1" applyAlignment="1">
      <alignment wrapText="1"/>
    </xf>
    <xf numFmtId="164" fontId="19" fillId="0" borderId="0" xfId="0" applyNumberFormat="1" applyFont="1" applyFill="1" applyBorder="1"/>
    <xf numFmtId="0" fontId="0" fillId="0" borderId="0" xfId="0" applyAlignment="1">
      <alignment horizontal="center"/>
    </xf>
    <xf numFmtId="0" fontId="0" fillId="0" borderId="0" xfId="0" applyAlignment="1">
      <alignment horizontal="center" vertical="center"/>
    </xf>
    <xf numFmtId="0" fontId="0" fillId="0" borderId="1" xfId="0" applyBorder="1" applyAlignment="1">
      <alignment horizontal="center" wrapText="1"/>
    </xf>
    <xf numFmtId="0" fontId="0" fillId="0" borderId="0" xfId="0" applyFill="1" applyBorder="1" applyAlignment="1">
      <alignment horizontal="center"/>
    </xf>
    <xf numFmtId="0" fontId="14" fillId="0" borderId="0" xfId="0" applyFont="1" applyBorder="1" applyAlignment="1">
      <alignment horizontal="center" vertical="center"/>
    </xf>
    <xf numFmtId="164" fontId="14" fillId="0" borderId="0" xfId="0" applyNumberFormat="1" applyFont="1" applyBorder="1" applyAlignment="1">
      <alignment horizontal="center" vertical="center"/>
    </xf>
    <xf numFmtId="0" fontId="0" fillId="0" borderId="1" xfId="0" applyFont="1" applyBorder="1" applyAlignment="1">
      <alignment horizontal="center" vertical="center"/>
    </xf>
    <xf numFmtId="0" fontId="20" fillId="0" borderId="11" xfId="0" applyFont="1" applyBorder="1" applyAlignment="1">
      <alignment horizontal="center"/>
    </xf>
    <xf numFmtId="0" fontId="20" fillId="0" borderId="12" xfId="0" applyFont="1" applyFill="1" applyBorder="1" applyAlignment="1">
      <alignment horizontal="center"/>
    </xf>
    <xf numFmtId="0" fontId="14" fillId="0" borderId="12" xfId="0" applyFont="1" applyFill="1" applyBorder="1" applyAlignment="1">
      <alignment horizontal="center"/>
    </xf>
    <xf numFmtId="0" fontId="14" fillId="0" borderId="0" xfId="0" applyFont="1"/>
    <xf numFmtId="0" fontId="18" fillId="0" borderId="2" xfId="0" applyFont="1" applyBorder="1" applyAlignment="1">
      <alignment horizontal="center" vertical="center"/>
    </xf>
    <xf numFmtId="0" fontId="18" fillId="0" borderId="1" xfId="0" applyFont="1" applyBorder="1" applyAlignment="1">
      <alignment horizontal="center"/>
    </xf>
    <xf numFmtId="0" fontId="18" fillId="0" borderId="1" xfId="0" applyFont="1" applyBorder="1" applyAlignment="1">
      <alignment horizontal="center" vertical="center"/>
    </xf>
    <xf numFmtId="164" fontId="0" fillId="0" borderId="0" xfId="0" applyNumberFormat="1"/>
    <xf numFmtId="0" fontId="20" fillId="0" borderId="14" xfId="0" applyFont="1" applyBorder="1" applyAlignment="1">
      <alignment horizontal="center"/>
    </xf>
    <xf numFmtId="0" fontId="20" fillId="0" borderId="15" xfId="0" applyFont="1" applyFill="1" applyBorder="1" applyAlignment="1">
      <alignment horizontal="center"/>
    </xf>
    <xf numFmtId="0" fontId="14" fillId="0" borderId="15" xfId="0" applyFont="1" applyFill="1" applyBorder="1" applyAlignment="1">
      <alignment horizontal="center"/>
    </xf>
    <xf numFmtId="164" fontId="20" fillId="0" borderId="16" xfId="0" applyNumberFormat="1" applyFont="1" applyBorder="1" applyAlignment="1">
      <alignment horizontal="center" vertical="center"/>
    </xf>
    <xf numFmtId="0" fontId="0" fillId="0" borderId="0" xfId="0" applyBorder="1" applyAlignment="1">
      <alignment vertical="center" wrapText="1"/>
    </xf>
    <xf numFmtId="0" fontId="20" fillId="0" borderId="0" xfId="0" applyFont="1" applyBorder="1" applyAlignment="1">
      <alignment horizontal="center"/>
    </xf>
    <xf numFmtId="0" fontId="20" fillId="0" borderId="0" xfId="0" applyFont="1" applyFill="1" applyBorder="1" applyAlignment="1">
      <alignment horizontal="center"/>
    </xf>
    <xf numFmtId="0" fontId="14" fillId="0" borderId="0" xfId="0" applyFont="1" applyFill="1" applyBorder="1" applyAlignment="1">
      <alignment horizontal="center"/>
    </xf>
    <xf numFmtId="0" fontId="20" fillId="0" borderId="17" xfId="0" applyFont="1" applyBorder="1" applyAlignment="1">
      <alignment horizontal="center"/>
    </xf>
    <xf numFmtId="0" fontId="20" fillId="0" borderId="17" xfId="0" applyFont="1" applyFill="1" applyBorder="1" applyAlignment="1">
      <alignment horizontal="center"/>
    </xf>
    <xf numFmtId="0" fontId="14" fillId="0" borderId="17" xfId="0" applyFont="1" applyFill="1" applyBorder="1" applyAlignment="1">
      <alignment horizontal="center"/>
    </xf>
    <xf numFmtId="164" fontId="14" fillId="0" borderId="17" xfId="0" applyNumberFormat="1" applyFont="1" applyBorder="1" applyAlignment="1">
      <alignment horizontal="center" vertical="center"/>
    </xf>
    <xf numFmtId="0" fontId="3" fillId="2" borderId="0" xfId="0" applyFont="1" applyFill="1" applyAlignment="1">
      <alignment horizontal="left" vertical="center" wrapText="1"/>
    </xf>
    <xf numFmtId="0" fontId="3" fillId="2" borderId="0" xfId="0" applyFont="1" applyFill="1" applyAlignment="1">
      <alignment horizontal="left" vertical="center"/>
    </xf>
    <xf numFmtId="0" fontId="7" fillId="2" borderId="0" xfId="0" applyFont="1" applyFill="1" applyAlignment="1">
      <alignment horizontal="center" vertical="center"/>
    </xf>
    <xf numFmtId="0" fontId="12" fillId="2" borderId="0" xfId="0" applyFont="1" applyFill="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6" xfId="0" applyFont="1" applyFill="1" applyBorder="1" applyAlignment="1">
      <alignment horizontal="center" vertical="center"/>
    </xf>
    <xf numFmtId="0" fontId="8" fillId="2" borderId="0" xfId="0" applyFont="1" applyFill="1" applyAlignment="1" applyProtection="1">
      <alignment horizontal="left" vertical="center" wrapText="1"/>
    </xf>
    <xf numFmtId="0" fontId="1" fillId="2" borderId="0" xfId="0" applyFont="1" applyFill="1" applyAlignment="1">
      <alignment horizontal="left" vertical="center" wrapText="1"/>
    </xf>
    <xf numFmtId="0" fontId="1" fillId="2" borderId="0" xfId="0" applyFont="1" applyFill="1" applyAlignment="1">
      <alignment horizontal="left" vertical="center"/>
    </xf>
    <xf numFmtId="0" fontId="13" fillId="8" borderId="1" xfId="0" applyFont="1" applyFill="1" applyBorder="1" applyAlignment="1">
      <alignment horizontal="left" vertical="center" wrapText="1"/>
    </xf>
    <xf numFmtId="0" fontId="11" fillId="6" borderId="1" xfId="0" applyFont="1" applyFill="1" applyBorder="1" applyAlignment="1">
      <alignment horizontal="right" vertical="center"/>
    </xf>
    <xf numFmtId="0" fontId="9" fillId="4" borderId="0" xfId="0" applyFont="1" applyFill="1" applyAlignment="1">
      <alignment horizontal="center"/>
    </xf>
    <xf numFmtId="0" fontId="11" fillId="6" borderId="4" xfId="0" applyFont="1" applyFill="1" applyBorder="1" applyAlignment="1">
      <alignment horizontal="right" vertical="center"/>
    </xf>
    <xf numFmtId="0" fontId="11" fillId="6" borderId="6" xfId="0" applyFont="1" applyFill="1" applyBorder="1" applyAlignment="1">
      <alignment horizontal="right" vertical="center"/>
    </xf>
    <xf numFmtId="0" fontId="13" fillId="8" borderId="4" xfId="0" applyFont="1" applyFill="1" applyBorder="1" applyAlignment="1">
      <alignment horizontal="center" vertical="center"/>
    </xf>
    <xf numFmtId="0" fontId="13" fillId="8" borderId="5" xfId="0" applyFont="1" applyFill="1" applyBorder="1" applyAlignment="1">
      <alignment horizontal="center" vertical="center"/>
    </xf>
    <xf numFmtId="0" fontId="11" fillId="7" borderId="4" xfId="0" applyFont="1" applyFill="1" applyBorder="1" applyAlignment="1">
      <alignment horizontal="right" vertical="center"/>
    </xf>
    <xf numFmtId="0" fontId="11" fillId="7" borderId="6" xfId="0" applyFont="1" applyFill="1" applyBorder="1" applyAlignment="1">
      <alignment horizontal="right" vertical="center"/>
    </xf>
    <xf numFmtId="0" fontId="11" fillId="7" borderId="4" xfId="0" applyFont="1" applyFill="1" applyBorder="1" applyAlignment="1">
      <alignment horizontal="right" vertical="center" wrapText="1"/>
    </xf>
    <xf numFmtId="0" fontId="11" fillId="7" borderId="6" xfId="0" applyFont="1" applyFill="1" applyBorder="1" applyAlignment="1">
      <alignment horizontal="right" vertical="center" wrapText="1"/>
    </xf>
    <xf numFmtId="0" fontId="10" fillId="4" borderId="7" xfId="0" applyFont="1" applyFill="1" applyBorder="1" applyAlignment="1">
      <alignment horizontal="left" vertical="center" wrapText="1"/>
    </xf>
    <xf numFmtId="0" fontId="10" fillId="4" borderId="3" xfId="0" applyFont="1" applyFill="1" applyBorder="1" applyAlignment="1">
      <alignment horizontal="left" vertical="center" wrapText="1"/>
    </xf>
    <xf numFmtId="0" fontId="13" fillId="5" borderId="1" xfId="0" applyFont="1" applyFill="1" applyBorder="1" applyAlignment="1">
      <alignment horizontal="center"/>
    </xf>
    <xf numFmtId="0" fontId="10" fillId="4" borderId="1" xfId="0" applyFont="1" applyFill="1" applyBorder="1" applyAlignment="1">
      <alignment horizontal="left" vertical="center" wrapText="1"/>
    </xf>
    <xf numFmtId="0" fontId="10" fillId="4" borderId="4" xfId="0" applyFont="1" applyFill="1" applyBorder="1" applyAlignment="1">
      <alignment horizontal="center"/>
    </xf>
    <xf numFmtId="0" fontId="10" fillId="4" borderId="5" xfId="0" applyFont="1" applyFill="1" applyBorder="1" applyAlignment="1">
      <alignment horizontal="center"/>
    </xf>
    <xf numFmtId="0" fontId="10" fillId="4" borderId="6" xfId="0" applyFont="1" applyFill="1" applyBorder="1" applyAlignment="1">
      <alignment horizontal="center"/>
    </xf>
    <xf numFmtId="0" fontId="15" fillId="0" borderId="0" xfId="0" applyFont="1" applyAlignment="1">
      <alignment horizontal="left" vertical="top" wrapText="1"/>
    </xf>
    <xf numFmtId="164" fontId="17" fillId="0" borderId="0" xfId="0" applyNumberFormat="1" applyFont="1" applyFill="1" applyBorder="1" applyAlignment="1">
      <alignment horizontal="left" wrapText="1"/>
    </xf>
    <xf numFmtId="0" fontId="0" fillId="0" borderId="2" xfId="0" applyFill="1" applyBorder="1" applyAlignment="1">
      <alignment horizontal="center" vertical="center"/>
    </xf>
    <xf numFmtId="0" fontId="0" fillId="0" borderId="8" xfId="0" applyFill="1" applyBorder="1" applyAlignment="1">
      <alignment horizontal="center" vertical="center"/>
    </xf>
    <xf numFmtId="0" fontId="0" fillId="0" borderId="9" xfId="0" applyFill="1" applyBorder="1" applyAlignment="1">
      <alignment horizontal="center" vertical="center"/>
    </xf>
    <xf numFmtId="164" fontId="0" fillId="0" borderId="2" xfId="0" applyNumberFormat="1" applyBorder="1" applyAlignment="1">
      <alignment horizontal="center" vertical="center"/>
    </xf>
    <xf numFmtId="164" fontId="0" fillId="0" borderId="8" xfId="0" applyNumberFormat="1" applyBorder="1" applyAlignment="1">
      <alignment horizontal="center" vertical="center"/>
    </xf>
    <xf numFmtId="164" fontId="0" fillId="0" borderId="9" xfId="0" applyNumberFormat="1" applyBorder="1" applyAlignment="1">
      <alignment horizontal="center" vertical="center"/>
    </xf>
    <xf numFmtId="0" fontId="0" fillId="0" borderId="1" xfId="0" applyFont="1" applyBorder="1" applyAlignment="1">
      <alignment horizontal="center" vertical="center"/>
    </xf>
    <xf numFmtId="164" fontId="0" fillId="0" borderId="10" xfId="0" applyNumberFormat="1" applyBorder="1" applyAlignment="1">
      <alignment horizontal="center" vertical="center"/>
    </xf>
    <xf numFmtId="0" fontId="0" fillId="0" borderId="1" xfId="0" applyBorder="1" applyAlignment="1">
      <alignment horizontal="center" vertical="center"/>
    </xf>
    <xf numFmtId="164" fontId="0" fillId="0" borderId="1" xfId="0" applyNumberFormat="1" applyBorder="1" applyAlignment="1">
      <alignment horizontal="center" vertical="center"/>
    </xf>
    <xf numFmtId="0" fontId="0" fillId="0" borderId="1" xfId="0" applyNumberFormat="1" applyBorder="1" applyAlignment="1">
      <alignment horizontal="center" vertical="center"/>
    </xf>
    <xf numFmtId="0" fontId="18" fillId="0" borderId="2" xfId="0" applyFont="1" applyBorder="1" applyAlignment="1">
      <alignment horizontal="center" vertical="center"/>
    </xf>
    <xf numFmtId="0" fontId="18" fillId="0" borderId="8" xfId="0" applyFont="1" applyBorder="1" applyAlignment="1">
      <alignment horizontal="center" vertical="center"/>
    </xf>
    <xf numFmtId="0" fontId="18" fillId="0" borderId="9" xfId="0" applyFont="1" applyBorder="1" applyAlignment="1">
      <alignment horizontal="center" vertical="center"/>
    </xf>
    <xf numFmtId="0" fontId="18" fillId="0" borderId="1" xfId="0" applyFont="1" applyBorder="1" applyAlignment="1">
      <alignment horizontal="center" vertical="center"/>
    </xf>
    <xf numFmtId="0" fontId="0" fillId="0" borderId="1" xfId="0" applyFill="1" applyBorder="1" applyAlignment="1">
      <alignment horizontal="center" vertical="center"/>
    </xf>
    <xf numFmtId="0" fontId="0" fillId="0" borderId="2" xfId="0" applyFont="1" applyBorder="1" applyAlignment="1">
      <alignment horizontal="center" vertical="center"/>
    </xf>
    <xf numFmtId="164" fontId="17" fillId="0" borderId="3" xfId="0" applyNumberFormat="1" applyFont="1" applyFill="1" applyBorder="1" applyAlignment="1">
      <alignment horizontal="left" wrapText="1"/>
    </xf>
    <xf numFmtId="0" fontId="0" fillId="0" borderId="17" xfId="0" applyFill="1" applyBorder="1" applyAlignment="1">
      <alignment horizontal="lef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8</xdr:col>
      <xdr:colOff>485775</xdr:colOff>
      <xdr:row>4</xdr:row>
      <xdr:rowOff>190500</xdr:rowOff>
    </xdr:to>
    <xdr:pic>
      <xdr:nvPicPr>
        <xdr:cNvPr id="4108" name="Picture 2" descr="logo1">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61925"/>
          <a:ext cx="5362575" cy="7334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17</xdr:row>
      <xdr:rowOff>1162049</xdr:rowOff>
    </xdr:from>
    <xdr:to>
      <xdr:col>8</xdr:col>
      <xdr:colOff>752474</xdr:colOff>
      <xdr:row>19</xdr:row>
      <xdr:rowOff>142875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a:stretch>
          <a:fillRect/>
        </a:stretch>
      </xdr:blipFill>
      <xdr:spPr>
        <a:xfrm>
          <a:off x="0" y="9877424"/>
          <a:ext cx="5629274" cy="533401"/>
        </a:xfrm>
        <a:prstGeom prst="rect">
          <a:avLst/>
        </a:prstGeom>
      </xdr:spPr>
    </xdr:pic>
    <xdr:clientData/>
  </xdr:twoCellAnchor>
  <xdr:twoCellAnchor>
    <xdr:from>
      <xdr:col>3</xdr:col>
      <xdr:colOff>276224</xdr:colOff>
      <xdr:row>17</xdr:row>
      <xdr:rowOff>1343025</xdr:rowOff>
    </xdr:from>
    <xdr:to>
      <xdr:col>5</xdr:col>
      <xdr:colOff>400049</xdr:colOff>
      <xdr:row>19</xdr:row>
      <xdr:rowOff>9525</xdr:rowOff>
    </xdr:to>
    <xdr:sp macro="" textlink="">
      <xdr:nvSpPr>
        <xdr:cNvPr id="3" name="Rectangle 2">
          <a:extLst>
            <a:ext uri="{FF2B5EF4-FFF2-40B4-BE49-F238E27FC236}">
              <a16:creationId xmlns:a16="http://schemas.microsoft.com/office/drawing/2014/main" id="{00000000-0008-0000-0000-000003000000}"/>
            </a:ext>
          </a:extLst>
        </xdr:cNvPr>
        <xdr:cNvSpPr/>
      </xdr:nvSpPr>
      <xdr:spPr>
        <a:xfrm>
          <a:off x="2105024" y="10058400"/>
          <a:ext cx="1343025" cy="219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b="1">
              <a:solidFill>
                <a:schemeClr val="lt1"/>
              </a:solidFill>
              <a:effectLst/>
              <a:latin typeface="+mn-lt"/>
              <a:ea typeface="+mn-ea"/>
              <a:cs typeface="+mn-cs"/>
            </a:rPr>
            <a:t>www.mqa.org.za</a:t>
          </a:r>
          <a:endParaRPr lang="en-ZA"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33</xdr:row>
      <xdr:rowOff>19050</xdr:rowOff>
    </xdr:from>
    <xdr:to>
      <xdr:col>2</xdr:col>
      <xdr:colOff>4229100</xdr:colOff>
      <xdr:row>36</xdr:row>
      <xdr:rowOff>47625</xdr:rowOff>
    </xdr:to>
    <xdr:pic>
      <xdr:nvPicPr>
        <xdr:cNvPr id="3111" name="Picture 27">
          <a:extLst>
            <a:ext uri="{FF2B5EF4-FFF2-40B4-BE49-F238E27FC236}">
              <a16:creationId xmlns:a16="http://schemas.microsoft.com/office/drawing/2014/main" id="{00000000-0008-0000-01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 y="6819900"/>
          <a:ext cx="6267450" cy="514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19050</xdr:rowOff>
    </xdr:from>
    <xdr:to>
      <xdr:col>2</xdr:col>
      <xdr:colOff>3400425</xdr:colOff>
      <xdr:row>4</xdr:row>
      <xdr:rowOff>238125</xdr:rowOff>
    </xdr:to>
    <xdr:pic>
      <xdr:nvPicPr>
        <xdr:cNvPr id="3112" name="Picture 28" descr="logo1">
          <a:extLst>
            <a:ext uri="{FF2B5EF4-FFF2-40B4-BE49-F238E27FC236}">
              <a16:creationId xmlns:a16="http://schemas.microsoft.com/office/drawing/2014/main" id="{00000000-0008-0000-0100-0000280C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19050"/>
          <a:ext cx="5448300" cy="866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371475</xdr:colOff>
      <xdr:row>34</xdr:row>
      <xdr:rowOff>28575</xdr:rowOff>
    </xdr:from>
    <xdr:to>
      <xdr:col>2</xdr:col>
      <xdr:colOff>1714500</xdr:colOff>
      <xdr:row>35</xdr:row>
      <xdr:rowOff>85725</xdr:rowOff>
    </xdr:to>
    <xdr:sp macro="" textlink="">
      <xdr:nvSpPr>
        <xdr:cNvPr id="4" name="Rectangle 3">
          <a:extLst>
            <a:ext uri="{FF2B5EF4-FFF2-40B4-BE49-F238E27FC236}">
              <a16:creationId xmlns:a16="http://schemas.microsoft.com/office/drawing/2014/main" id="{00000000-0008-0000-0100-000004000000}"/>
            </a:ext>
          </a:extLst>
        </xdr:cNvPr>
        <xdr:cNvSpPr/>
      </xdr:nvSpPr>
      <xdr:spPr>
        <a:xfrm>
          <a:off x="2419350" y="6991350"/>
          <a:ext cx="1343025" cy="219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b="1">
              <a:solidFill>
                <a:schemeClr val="lt1"/>
              </a:solidFill>
              <a:effectLst/>
              <a:latin typeface="+mn-lt"/>
              <a:ea typeface="+mn-ea"/>
              <a:cs typeface="+mn-cs"/>
            </a:rPr>
            <a:t>    </a:t>
          </a:r>
          <a:r>
            <a:rPr lang="en-ZA" sz="1100" b="0">
              <a:solidFill>
                <a:schemeClr val="lt1"/>
              </a:solidFill>
              <a:effectLst/>
              <a:latin typeface="+mn-lt"/>
              <a:ea typeface="+mn-ea"/>
              <a:cs typeface="+mn-cs"/>
            </a:rPr>
            <a:t>Page</a:t>
          </a:r>
          <a:r>
            <a:rPr lang="en-ZA" sz="1100" b="0" baseline="0">
              <a:solidFill>
                <a:schemeClr val="lt1"/>
              </a:solidFill>
              <a:effectLst/>
              <a:latin typeface="+mn-lt"/>
              <a:ea typeface="+mn-ea"/>
              <a:cs typeface="+mn-cs"/>
            </a:rPr>
            <a:t> </a:t>
          </a:r>
          <a:r>
            <a:rPr lang="en-ZA" sz="1100" b="1" baseline="0">
              <a:solidFill>
                <a:schemeClr val="lt1"/>
              </a:solidFill>
              <a:effectLst/>
              <a:latin typeface="+mn-lt"/>
              <a:ea typeface="+mn-ea"/>
              <a:cs typeface="+mn-cs"/>
            </a:rPr>
            <a:t>2</a:t>
          </a:r>
          <a:r>
            <a:rPr lang="en-ZA" sz="1100" b="0" baseline="0">
              <a:solidFill>
                <a:schemeClr val="lt1"/>
              </a:solidFill>
              <a:effectLst/>
              <a:latin typeface="+mn-lt"/>
              <a:ea typeface="+mn-ea"/>
              <a:cs typeface="+mn-cs"/>
            </a:rPr>
            <a:t> of </a:t>
          </a:r>
          <a:r>
            <a:rPr lang="en-ZA" sz="1100" b="1" baseline="0">
              <a:solidFill>
                <a:schemeClr val="lt1"/>
              </a:solidFill>
              <a:effectLst/>
              <a:latin typeface="+mn-lt"/>
              <a:ea typeface="+mn-ea"/>
              <a:cs typeface="+mn-cs"/>
            </a:rPr>
            <a:t>4 </a:t>
          </a:r>
          <a:endParaRPr lang="en-ZA" sz="1100" b="1"/>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24</xdr:row>
      <xdr:rowOff>0</xdr:rowOff>
    </xdr:from>
    <xdr:to>
      <xdr:col>6</xdr:col>
      <xdr:colOff>26894</xdr:colOff>
      <xdr:row>27</xdr:row>
      <xdr:rowOff>9525</xdr:rowOff>
    </xdr:to>
    <xdr:pic>
      <xdr:nvPicPr>
        <xdr:cNvPr id="1065" name="Picture 4">
          <a:extLst>
            <a:ext uri="{FF2B5EF4-FFF2-40B4-BE49-F238E27FC236}">
              <a16:creationId xmlns:a16="http://schemas.microsoft.com/office/drawing/2014/main" id="{00000000-0008-0000-02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502088"/>
          <a:ext cx="9809629" cy="480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9525</xdr:rowOff>
    </xdr:from>
    <xdr:to>
      <xdr:col>5</xdr:col>
      <xdr:colOff>1434353</xdr:colOff>
      <xdr:row>6</xdr:row>
      <xdr:rowOff>9525</xdr:rowOff>
    </xdr:to>
    <xdr:pic>
      <xdr:nvPicPr>
        <xdr:cNvPr id="1066" name="Picture 5" descr="logo1">
          <a:extLst>
            <a:ext uri="{FF2B5EF4-FFF2-40B4-BE49-F238E27FC236}">
              <a16:creationId xmlns:a16="http://schemas.microsoft.com/office/drawing/2014/main" id="{00000000-0008-0000-0200-00002A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9525"/>
          <a:ext cx="9771529" cy="9412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974912</xdr:colOff>
      <xdr:row>24</xdr:row>
      <xdr:rowOff>100853</xdr:rowOff>
    </xdr:from>
    <xdr:to>
      <xdr:col>3</xdr:col>
      <xdr:colOff>502584</xdr:colOff>
      <xdr:row>26</xdr:row>
      <xdr:rowOff>6163</xdr:rowOff>
    </xdr:to>
    <xdr:sp macro="" textlink="">
      <xdr:nvSpPr>
        <xdr:cNvPr id="4" name="Rectangle 3">
          <a:extLst>
            <a:ext uri="{FF2B5EF4-FFF2-40B4-BE49-F238E27FC236}">
              <a16:creationId xmlns:a16="http://schemas.microsoft.com/office/drawing/2014/main" id="{00000000-0008-0000-0200-000004000000}"/>
            </a:ext>
          </a:extLst>
        </xdr:cNvPr>
        <xdr:cNvSpPr/>
      </xdr:nvSpPr>
      <xdr:spPr>
        <a:xfrm>
          <a:off x="4224618" y="5602941"/>
          <a:ext cx="1343025" cy="219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b="1">
              <a:solidFill>
                <a:schemeClr val="lt1"/>
              </a:solidFill>
              <a:effectLst/>
              <a:latin typeface="+mn-lt"/>
              <a:ea typeface="+mn-ea"/>
              <a:cs typeface="+mn-cs"/>
            </a:rPr>
            <a:t>    </a:t>
          </a:r>
          <a:r>
            <a:rPr lang="en-ZA" sz="1100" b="0">
              <a:solidFill>
                <a:schemeClr val="lt1"/>
              </a:solidFill>
              <a:effectLst/>
              <a:latin typeface="+mn-lt"/>
              <a:ea typeface="+mn-ea"/>
              <a:cs typeface="+mn-cs"/>
            </a:rPr>
            <a:t>Page</a:t>
          </a:r>
          <a:r>
            <a:rPr lang="en-ZA" sz="1100" b="0" baseline="0">
              <a:solidFill>
                <a:schemeClr val="lt1"/>
              </a:solidFill>
              <a:effectLst/>
              <a:latin typeface="+mn-lt"/>
              <a:ea typeface="+mn-ea"/>
              <a:cs typeface="+mn-cs"/>
            </a:rPr>
            <a:t> </a:t>
          </a:r>
          <a:r>
            <a:rPr lang="en-ZA" sz="1100" b="1" baseline="0">
              <a:solidFill>
                <a:schemeClr val="lt1"/>
              </a:solidFill>
              <a:effectLst/>
              <a:latin typeface="+mn-lt"/>
              <a:ea typeface="+mn-ea"/>
              <a:cs typeface="+mn-cs"/>
            </a:rPr>
            <a:t>3</a:t>
          </a:r>
          <a:r>
            <a:rPr lang="en-ZA" sz="1100" b="0" baseline="0">
              <a:solidFill>
                <a:schemeClr val="lt1"/>
              </a:solidFill>
              <a:effectLst/>
              <a:latin typeface="+mn-lt"/>
              <a:ea typeface="+mn-ea"/>
              <a:cs typeface="+mn-cs"/>
            </a:rPr>
            <a:t> of </a:t>
          </a:r>
          <a:r>
            <a:rPr lang="en-ZA" sz="1100" b="1" baseline="0">
              <a:solidFill>
                <a:schemeClr val="lt1"/>
              </a:solidFill>
              <a:effectLst/>
              <a:latin typeface="+mn-lt"/>
              <a:ea typeface="+mn-ea"/>
              <a:cs typeface="+mn-cs"/>
            </a:rPr>
            <a:t>4 </a:t>
          </a:r>
          <a:endParaRPr lang="en-ZA" sz="1100" b="1"/>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196</xdr:row>
      <xdr:rowOff>0</xdr:rowOff>
    </xdr:from>
    <xdr:to>
      <xdr:col>3</xdr:col>
      <xdr:colOff>1666875</xdr:colOff>
      <xdr:row>198</xdr:row>
      <xdr:rowOff>32497</xdr:rowOff>
    </xdr:to>
    <xdr:pic>
      <xdr:nvPicPr>
        <xdr:cNvPr id="2" name="Picture 4">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7976175"/>
          <a:ext cx="6391275" cy="4134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104775</xdr:colOff>
      <xdr:row>196</xdr:row>
      <xdr:rowOff>66675</xdr:rowOff>
    </xdr:from>
    <xdr:to>
      <xdr:col>1</xdr:col>
      <xdr:colOff>1447800</xdr:colOff>
      <xdr:row>197</xdr:row>
      <xdr:rowOff>95250</xdr:rowOff>
    </xdr:to>
    <xdr:sp macro="" textlink="">
      <xdr:nvSpPr>
        <xdr:cNvPr id="3" name="Rectangle 2">
          <a:extLst>
            <a:ext uri="{FF2B5EF4-FFF2-40B4-BE49-F238E27FC236}">
              <a16:creationId xmlns:a16="http://schemas.microsoft.com/office/drawing/2014/main" id="{00000000-0008-0000-0300-000003000000}"/>
            </a:ext>
          </a:extLst>
        </xdr:cNvPr>
        <xdr:cNvSpPr/>
      </xdr:nvSpPr>
      <xdr:spPr>
        <a:xfrm>
          <a:off x="2457450" y="38042850"/>
          <a:ext cx="1343025" cy="2190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ZA" sz="1100" b="1">
              <a:solidFill>
                <a:schemeClr val="lt1"/>
              </a:solidFill>
              <a:effectLst/>
              <a:latin typeface="+mn-lt"/>
              <a:ea typeface="+mn-ea"/>
              <a:cs typeface="+mn-cs"/>
            </a:rPr>
            <a:t>    </a:t>
          </a:r>
          <a:r>
            <a:rPr lang="en-ZA" sz="1100" b="0">
              <a:solidFill>
                <a:schemeClr val="lt1"/>
              </a:solidFill>
              <a:effectLst/>
              <a:latin typeface="+mn-lt"/>
              <a:ea typeface="+mn-ea"/>
              <a:cs typeface="+mn-cs"/>
            </a:rPr>
            <a:t>Page</a:t>
          </a:r>
          <a:r>
            <a:rPr lang="en-ZA" sz="1100" b="0" baseline="0">
              <a:solidFill>
                <a:schemeClr val="lt1"/>
              </a:solidFill>
              <a:effectLst/>
              <a:latin typeface="+mn-lt"/>
              <a:ea typeface="+mn-ea"/>
              <a:cs typeface="+mn-cs"/>
            </a:rPr>
            <a:t> </a:t>
          </a:r>
          <a:r>
            <a:rPr lang="en-ZA" sz="1100" b="1" baseline="0">
              <a:solidFill>
                <a:schemeClr val="lt1"/>
              </a:solidFill>
              <a:effectLst/>
              <a:latin typeface="+mn-lt"/>
              <a:ea typeface="+mn-ea"/>
              <a:cs typeface="+mn-cs"/>
            </a:rPr>
            <a:t>4</a:t>
          </a:r>
          <a:r>
            <a:rPr lang="en-ZA" sz="1100" b="0" baseline="0">
              <a:solidFill>
                <a:schemeClr val="lt1"/>
              </a:solidFill>
              <a:effectLst/>
              <a:latin typeface="+mn-lt"/>
              <a:ea typeface="+mn-ea"/>
              <a:cs typeface="+mn-cs"/>
            </a:rPr>
            <a:t> of </a:t>
          </a:r>
          <a:r>
            <a:rPr lang="en-ZA" sz="1100" b="1" baseline="0">
              <a:solidFill>
                <a:schemeClr val="lt1"/>
              </a:solidFill>
              <a:effectLst/>
              <a:latin typeface="+mn-lt"/>
              <a:ea typeface="+mn-ea"/>
              <a:cs typeface="+mn-cs"/>
            </a:rPr>
            <a:t>4 </a:t>
          </a:r>
          <a:endParaRPr lang="en-ZA" sz="1100" b="1"/>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0"/>
  <sheetViews>
    <sheetView tabSelected="1" topLeftCell="A13" workbookViewId="0">
      <selection activeCell="A6" sqref="A6:I6"/>
    </sheetView>
  </sheetViews>
  <sheetFormatPr defaultRowHeight="12.75" x14ac:dyDescent="0.2"/>
  <cols>
    <col min="1" max="8" width="9.140625" style="18"/>
    <col min="9" max="9" width="11.5703125" style="18" customWidth="1"/>
    <col min="10" max="16384" width="9.140625" style="18"/>
  </cols>
  <sheetData>
    <row r="1" spans="1:9" x14ac:dyDescent="0.2">
      <c r="A1" s="17"/>
      <c r="B1" s="17"/>
      <c r="C1" s="17"/>
      <c r="D1" s="17"/>
      <c r="E1" s="17"/>
      <c r="F1" s="17"/>
      <c r="G1" s="17"/>
      <c r="H1" s="17"/>
      <c r="I1" s="17"/>
    </row>
    <row r="2" spans="1:9" ht="15" x14ac:dyDescent="0.25">
      <c r="A2" s="17"/>
      <c r="B2"/>
      <c r="C2" s="17"/>
      <c r="D2" s="17"/>
      <c r="E2" s="17"/>
      <c r="F2" s="17"/>
      <c r="G2" s="17"/>
      <c r="H2" s="17"/>
      <c r="I2" s="17"/>
    </row>
    <row r="3" spans="1:9" ht="15" x14ac:dyDescent="0.25">
      <c r="A3" s="17"/>
      <c r="B3"/>
      <c r="C3" s="17"/>
      <c r="D3" s="17"/>
      <c r="E3" s="17"/>
      <c r="F3" s="17"/>
      <c r="G3" s="17"/>
      <c r="H3" s="17"/>
      <c r="I3" s="17"/>
    </row>
    <row r="4" spans="1:9" x14ac:dyDescent="0.2">
      <c r="A4" s="17"/>
      <c r="B4" s="17"/>
      <c r="C4" s="17"/>
      <c r="D4" s="17"/>
      <c r="E4" s="17"/>
      <c r="F4" s="17"/>
      <c r="G4" s="17"/>
      <c r="H4" s="17"/>
      <c r="I4" s="17"/>
    </row>
    <row r="5" spans="1:9" ht="23.25" customHeight="1" x14ac:dyDescent="0.2">
      <c r="A5" s="17"/>
      <c r="B5" s="17"/>
      <c r="C5" s="17"/>
      <c r="D5" s="17"/>
      <c r="E5" s="17"/>
      <c r="F5" s="17"/>
      <c r="G5" s="17"/>
      <c r="H5" s="17"/>
      <c r="I5" s="17"/>
    </row>
    <row r="6" spans="1:9" ht="21" customHeight="1" x14ac:dyDescent="0.2">
      <c r="A6" s="74" t="s">
        <v>113</v>
      </c>
      <c r="B6" s="74"/>
      <c r="C6" s="74"/>
      <c r="D6" s="74"/>
      <c r="E6" s="74"/>
      <c r="F6" s="74"/>
      <c r="G6" s="74"/>
      <c r="H6" s="74"/>
      <c r="I6" s="74"/>
    </row>
    <row r="7" spans="1:9" ht="36.75" customHeight="1" x14ac:dyDescent="0.2">
      <c r="A7" s="75" t="s">
        <v>13</v>
      </c>
      <c r="B7" s="75"/>
      <c r="C7" s="75"/>
      <c r="D7" s="75"/>
      <c r="E7" s="75"/>
      <c r="F7" s="75"/>
      <c r="G7" s="75"/>
      <c r="H7" s="75"/>
      <c r="I7" s="75"/>
    </row>
    <row r="8" spans="1:9" x14ac:dyDescent="0.2">
      <c r="A8" s="76" t="s">
        <v>30</v>
      </c>
      <c r="B8" s="77"/>
      <c r="C8" s="77"/>
      <c r="D8" s="77"/>
      <c r="E8" s="77"/>
      <c r="F8" s="77"/>
      <c r="G8" s="77"/>
      <c r="H8" s="77"/>
      <c r="I8" s="78"/>
    </row>
    <row r="9" spans="1:9" x14ac:dyDescent="0.2">
      <c r="A9" s="17"/>
      <c r="B9" s="17"/>
      <c r="C9" s="17"/>
      <c r="D9" s="17"/>
      <c r="E9" s="17"/>
      <c r="F9" s="17"/>
      <c r="G9" s="17"/>
      <c r="H9" s="17"/>
      <c r="I9" s="17"/>
    </row>
    <row r="10" spans="1:9" ht="42" customHeight="1" x14ac:dyDescent="0.2">
      <c r="A10" s="79" t="s">
        <v>23</v>
      </c>
      <c r="B10" s="79"/>
      <c r="C10" s="79"/>
      <c r="D10" s="79"/>
      <c r="E10" s="79"/>
      <c r="F10" s="79"/>
      <c r="G10" s="79"/>
      <c r="H10" s="79"/>
      <c r="I10" s="79"/>
    </row>
    <row r="11" spans="1:9" ht="351.75" customHeight="1" x14ac:dyDescent="0.2">
      <c r="A11" s="80" t="s">
        <v>107</v>
      </c>
      <c r="B11" s="81"/>
      <c r="C11" s="81"/>
      <c r="D11" s="81"/>
      <c r="E11" s="81"/>
      <c r="F11" s="81"/>
      <c r="G11" s="81"/>
      <c r="H11" s="81"/>
      <c r="I11" s="81"/>
    </row>
    <row r="12" spans="1:9" ht="66.75" customHeight="1" x14ac:dyDescent="0.2">
      <c r="A12" s="80" t="s">
        <v>29</v>
      </c>
      <c r="B12" s="81"/>
      <c r="C12" s="81"/>
      <c r="D12" s="81"/>
      <c r="E12" s="81"/>
      <c r="F12" s="81"/>
      <c r="G12" s="81"/>
      <c r="H12" s="81"/>
      <c r="I12" s="81"/>
    </row>
    <row r="13" spans="1:9" x14ac:dyDescent="0.2">
      <c r="A13" s="17"/>
      <c r="B13" s="17"/>
      <c r="C13" s="17"/>
      <c r="D13" s="17"/>
      <c r="E13" s="17"/>
      <c r="F13" s="17"/>
      <c r="G13" s="17"/>
      <c r="H13" s="17"/>
      <c r="I13" s="17"/>
    </row>
    <row r="14" spans="1:9" x14ac:dyDescent="0.2">
      <c r="A14" s="19" t="s">
        <v>24</v>
      </c>
      <c r="B14" s="20"/>
      <c r="C14" s="21"/>
      <c r="D14" s="21"/>
      <c r="E14" s="21"/>
      <c r="F14" s="21"/>
      <c r="G14" s="21"/>
      <c r="H14" s="21"/>
      <c r="I14" s="21"/>
    </row>
    <row r="15" spans="1:9" x14ac:dyDescent="0.2">
      <c r="A15" s="17"/>
      <c r="B15" s="17"/>
      <c r="C15" s="17"/>
      <c r="D15" s="17"/>
      <c r="E15" s="17"/>
      <c r="F15" s="17"/>
      <c r="G15" s="17"/>
      <c r="H15" s="17"/>
      <c r="I15" s="17"/>
    </row>
    <row r="16" spans="1:9" x14ac:dyDescent="0.2">
      <c r="A16" s="19" t="s">
        <v>25</v>
      </c>
      <c r="B16" s="20"/>
      <c r="C16" s="21"/>
      <c r="D16" s="21"/>
      <c r="E16" s="21"/>
      <c r="F16" s="22" t="s">
        <v>26</v>
      </c>
      <c r="G16" s="20"/>
      <c r="H16" s="21"/>
      <c r="I16" s="21"/>
    </row>
    <row r="17" spans="1:9" x14ac:dyDescent="0.2">
      <c r="A17" s="17"/>
      <c r="B17" s="17"/>
      <c r="C17" s="17"/>
      <c r="D17" s="17"/>
      <c r="E17" s="17"/>
      <c r="F17" s="17"/>
      <c r="G17" s="17"/>
      <c r="H17" s="17"/>
      <c r="I17" s="17"/>
    </row>
    <row r="18" spans="1:9" ht="109.5" customHeight="1" x14ac:dyDescent="0.2">
      <c r="A18" s="72" t="s">
        <v>112</v>
      </c>
      <c r="B18" s="73"/>
      <c r="C18" s="73"/>
      <c r="D18" s="73"/>
      <c r="E18" s="73"/>
      <c r="F18" s="73"/>
      <c r="G18" s="73"/>
      <c r="H18" s="73"/>
      <c r="I18" s="73"/>
    </row>
    <row r="19" spans="1:9" x14ac:dyDescent="0.2">
      <c r="A19" s="17"/>
      <c r="B19" s="17"/>
      <c r="C19" s="17"/>
      <c r="D19" s="17"/>
      <c r="E19" s="17"/>
      <c r="F19" s="17"/>
      <c r="G19" s="17"/>
      <c r="H19" s="17"/>
      <c r="I19" s="17"/>
    </row>
    <row r="20" spans="1:9" x14ac:dyDescent="0.2">
      <c r="A20" s="17"/>
      <c r="B20" s="17"/>
      <c r="C20" s="17"/>
      <c r="D20" s="17"/>
      <c r="E20" s="17"/>
      <c r="F20" s="17"/>
      <c r="G20" s="17"/>
      <c r="H20" s="17"/>
      <c r="I20" s="17"/>
    </row>
  </sheetData>
  <mergeCells count="7">
    <mergeCell ref="A18:I18"/>
    <mergeCell ref="A6:I6"/>
    <mergeCell ref="A7:I7"/>
    <mergeCell ref="A8:I8"/>
    <mergeCell ref="A10:I10"/>
    <mergeCell ref="A11:I11"/>
    <mergeCell ref="A12:I12"/>
  </mergeCells>
  <pageMargins left="0.70866141732283472" right="0.70866141732283472" top="0.74803149606299213" bottom="0.74803149606299213" header="0.31496062992125984" footer="0.31496062992125984"/>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C36"/>
  <sheetViews>
    <sheetView topLeftCell="A17" workbookViewId="0">
      <selection activeCell="A33" sqref="A33:C33"/>
    </sheetView>
  </sheetViews>
  <sheetFormatPr defaultRowHeight="12.75" x14ac:dyDescent="0.2"/>
  <cols>
    <col min="1" max="1" width="9.140625" style="2"/>
    <col min="2" max="2" width="21.5703125" style="2" customWidth="1"/>
    <col min="3" max="3" width="63.5703125" style="2" customWidth="1"/>
    <col min="4" max="16384" width="9.140625" style="2"/>
  </cols>
  <sheetData>
    <row r="1" spans="1:3" x14ac:dyDescent="0.2">
      <c r="A1" s="1"/>
      <c r="B1" s="1"/>
      <c r="C1" s="1"/>
    </row>
    <row r="2" spans="1:3" x14ac:dyDescent="0.2">
      <c r="A2" s="1"/>
      <c r="B2" s="1"/>
      <c r="C2" s="1"/>
    </row>
    <row r="3" spans="1:3" x14ac:dyDescent="0.2">
      <c r="A3" s="1"/>
      <c r="B3" s="1"/>
      <c r="C3" s="1"/>
    </row>
    <row r="4" spans="1:3" x14ac:dyDescent="0.2">
      <c r="A4" s="1"/>
      <c r="B4" s="1"/>
      <c r="C4" s="1"/>
    </row>
    <row r="5" spans="1:3" ht="20.25" customHeight="1" x14ac:dyDescent="0.2">
      <c r="A5" s="1"/>
      <c r="B5" s="1"/>
      <c r="C5" s="1"/>
    </row>
    <row r="6" spans="1:3" x14ac:dyDescent="0.2">
      <c r="A6" s="87" t="s">
        <v>18</v>
      </c>
      <c r="B6" s="88"/>
      <c r="C6" s="88"/>
    </row>
    <row r="7" spans="1:3" ht="9.9499999999999993" customHeight="1" x14ac:dyDescent="0.2">
      <c r="A7" s="93" t="s">
        <v>11</v>
      </c>
      <c r="B7" s="93"/>
      <c r="C7" s="93"/>
    </row>
    <row r="8" spans="1:3" ht="9.9499999999999993" customHeight="1" x14ac:dyDescent="0.2">
      <c r="A8" s="94"/>
      <c r="B8" s="94"/>
      <c r="C8" s="94"/>
    </row>
    <row r="9" spans="1:3" ht="15" customHeight="1" x14ac:dyDescent="0.2">
      <c r="A9" s="89" t="s">
        <v>12</v>
      </c>
      <c r="B9" s="90"/>
      <c r="C9" s="5"/>
    </row>
    <row r="10" spans="1:3" ht="9.9499999999999993" customHeight="1" x14ac:dyDescent="0.2">
      <c r="A10" s="1"/>
      <c r="B10" s="1"/>
      <c r="C10" s="6"/>
    </row>
    <row r="11" spans="1:3" ht="25.5" customHeight="1" x14ac:dyDescent="0.2">
      <c r="A11" s="91" t="s">
        <v>19</v>
      </c>
      <c r="B11" s="92"/>
      <c r="C11" s="7"/>
    </row>
    <row r="12" spans="1:3" ht="9.9499999999999993" customHeight="1" x14ac:dyDescent="0.2">
      <c r="A12" s="1"/>
      <c r="B12" s="1"/>
      <c r="C12" s="6"/>
    </row>
    <row r="13" spans="1:3" ht="65.25" customHeight="1" x14ac:dyDescent="0.2">
      <c r="A13" s="89" t="s">
        <v>22</v>
      </c>
      <c r="B13" s="90"/>
      <c r="C13" s="11"/>
    </row>
    <row r="14" spans="1:3" ht="9.9499999999999993" customHeight="1" x14ac:dyDescent="0.2">
      <c r="A14" s="1"/>
      <c r="B14" s="1"/>
      <c r="C14" s="6"/>
    </row>
    <row r="15" spans="1:3" ht="65.25" customHeight="1" x14ac:dyDescent="0.2">
      <c r="A15" s="89" t="s">
        <v>0</v>
      </c>
      <c r="B15" s="90"/>
      <c r="C15" s="11"/>
    </row>
    <row r="16" spans="1:3" ht="9.9499999999999993" customHeight="1" x14ac:dyDescent="0.2">
      <c r="A16" s="1"/>
      <c r="B16" s="1"/>
      <c r="C16" s="6"/>
    </row>
    <row r="17" spans="1:3" ht="17.25" customHeight="1" x14ac:dyDescent="0.2">
      <c r="A17" s="82" t="s">
        <v>20</v>
      </c>
      <c r="B17" s="82"/>
      <c r="C17" s="82"/>
    </row>
    <row r="18" spans="1:3" x14ac:dyDescent="0.2">
      <c r="A18" s="83" t="s">
        <v>1</v>
      </c>
      <c r="B18" s="83"/>
      <c r="C18" s="11"/>
    </row>
    <row r="19" spans="1:3" x14ac:dyDescent="0.2">
      <c r="A19" s="83" t="s">
        <v>2</v>
      </c>
      <c r="B19" s="83"/>
      <c r="C19" s="11"/>
    </row>
    <row r="20" spans="1:3" x14ac:dyDescent="0.2">
      <c r="A20" s="83" t="s">
        <v>3</v>
      </c>
      <c r="B20" s="83"/>
      <c r="C20" s="11"/>
    </row>
    <row r="21" spans="1:3" x14ac:dyDescent="0.2">
      <c r="A21" s="83" t="s">
        <v>4</v>
      </c>
      <c r="B21" s="83"/>
      <c r="C21" s="11"/>
    </row>
    <row r="22" spans="1:3" x14ac:dyDescent="0.2">
      <c r="A22" s="83" t="s">
        <v>5</v>
      </c>
      <c r="B22" s="83"/>
      <c r="C22" s="11"/>
    </row>
    <row r="23" spans="1:3" x14ac:dyDescent="0.2">
      <c r="A23" s="85" t="s">
        <v>6</v>
      </c>
      <c r="B23" s="86"/>
      <c r="C23" s="11"/>
    </row>
    <row r="24" spans="1:3" ht="9.9499999999999993" customHeight="1" x14ac:dyDescent="0.2">
      <c r="A24" s="1"/>
      <c r="B24" s="1"/>
      <c r="C24" s="1"/>
    </row>
    <row r="25" spans="1:3" ht="17.25" customHeight="1" x14ac:dyDescent="0.2">
      <c r="A25" s="82" t="s">
        <v>21</v>
      </c>
      <c r="B25" s="82"/>
      <c r="C25" s="82"/>
    </row>
    <row r="26" spans="1:3" x14ac:dyDescent="0.2">
      <c r="A26" s="83" t="s">
        <v>7</v>
      </c>
      <c r="B26" s="83"/>
      <c r="C26" s="8"/>
    </row>
    <row r="27" spans="1:3" x14ac:dyDescent="0.2">
      <c r="A27" s="83" t="s">
        <v>8</v>
      </c>
      <c r="B27" s="83"/>
      <c r="C27" s="8"/>
    </row>
    <row r="28" spans="1:3" x14ac:dyDescent="0.2">
      <c r="A28" s="83" t="s">
        <v>9</v>
      </c>
      <c r="B28" s="83"/>
      <c r="C28" s="3"/>
    </row>
    <row r="29" spans="1:3" x14ac:dyDescent="0.2">
      <c r="A29" s="83" t="s">
        <v>10</v>
      </c>
      <c r="B29" s="83"/>
      <c r="C29" s="3"/>
    </row>
    <row r="30" spans="1:3" ht="9.9499999999999993" customHeight="1" x14ac:dyDescent="0.2">
      <c r="A30" s="1"/>
      <c r="B30" s="1"/>
      <c r="C30" s="1"/>
    </row>
    <row r="31" spans="1:3" ht="15" customHeight="1" x14ac:dyDescent="0.2">
      <c r="A31" s="1"/>
      <c r="B31" s="1"/>
      <c r="C31" s="1"/>
    </row>
    <row r="32" spans="1:3" x14ac:dyDescent="0.2">
      <c r="A32" s="1"/>
      <c r="B32" s="1"/>
      <c r="C32" s="1"/>
    </row>
    <row r="33" spans="1:3" x14ac:dyDescent="0.2">
      <c r="A33" s="84" t="s">
        <v>109</v>
      </c>
      <c r="B33" s="84"/>
      <c r="C33" s="84"/>
    </row>
    <row r="34" spans="1:3" x14ac:dyDescent="0.2">
      <c r="A34" s="1"/>
      <c r="B34" s="1"/>
      <c r="C34" s="1"/>
    </row>
    <row r="35" spans="1:3" x14ac:dyDescent="0.2">
      <c r="A35" s="1"/>
      <c r="B35" s="1"/>
      <c r="C35" s="1"/>
    </row>
    <row r="36" spans="1:3" x14ac:dyDescent="0.2">
      <c r="A36" s="1"/>
      <c r="B36" s="1"/>
      <c r="C36" s="1"/>
    </row>
  </sheetData>
  <sheetProtection selectLockedCells="1"/>
  <mergeCells count="19">
    <mergeCell ref="A6:C6"/>
    <mergeCell ref="A9:B9"/>
    <mergeCell ref="A11:B11"/>
    <mergeCell ref="A19:B19"/>
    <mergeCell ref="A20:B20"/>
    <mergeCell ref="A7:C8"/>
    <mergeCell ref="A13:B13"/>
    <mergeCell ref="A15:B15"/>
    <mergeCell ref="A17:C17"/>
    <mergeCell ref="A18:B18"/>
    <mergeCell ref="A25:C25"/>
    <mergeCell ref="A26:B26"/>
    <mergeCell ref="A21:B21"/>
    <mergeCell ref="A22:B22"/>
    <mergeCell ref="A33:C33"/>
    <mergeCell ref="A23:B23"/>
    <mergeCell ref="A28:B28"/>
    <mergeCell ref="A29:B29"/>
    <mergeCell ref="A27:B27"/>
  </mergeCells>
  <printOptions horizontalCentered="1"/>
  <pageMargins left="0.511811023622047" right="0.511811023622047" top="0.35433070866141703" bottom="0.35433070866141703" header="0.31496062992126" footer="0.31496062992126"/>
  <pageSetup paperSize="9" scale="97" fitToHeight="10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F83"/>
  <sheetViews>
    <sheetView zoomScale="85" zoomScaleNormal="85" workbookViewId="0">
      <selection activeCell="A24" sqref="A24:F24"/>
    </sheetView>
  </sheetViews>
  <sheetFormatPr defaultRowHeight="12.75" x14ac:dyDescent="0.2"/>
  <cols>
    <col min="1" max="1" width="23.5703125" style="13" customWidth="1"/>
    <col min="2" max="2" width="25.28515625" style="13" customWidth="1"/>
    <col min="3" max="3" width="27.140625" style="13" customWidth="1"/>
    <col min="4" max="4" width="25.5703125" style="13" customWidth="1"/>
    <col min="5" max="5" width="23.5703125" style="13" customWidth="1"/>
    <col min="6" max="6" width="21.7109375" style="13" customWidth="1"/>
    <col min="7" max="16384" width="9.140625" style="2"/>
  </cols>
  <sheetData>
    <row r="1" spans="1:6" x14ac:dyDescent="0.2">
      <c r="A1" s="12"/>
      <c r="B1" s="12"/>
      <c r="C1" s="12"/>
      <c r="D1" s="12"/>
      <c r="E1" s="12"/>
      <c r="F1" s="12"/>
    </row>
    <row r="2" spans="1:6" x14ac:dyDescent="0.2">
      <c r="A2" s="12"/>
      <c r="B2" s="12"/>
      <c r="C2" s="12"/>
      <c r="D2" s="12"/>
      <c r="E2" s="12"/>
      <c r="F2" s="12"/>
    </row>
    <row r="3" spans="1:6" x14ac:dyDescent="0.2">
      <c r="A3" s="12"/>
      <c r="B3" s="12"/>
      <c r="C3" s="12"/>
      <c r="D3" s="12"/>
      <c r="E3" s="12"/>
      <c r="F3" s="12"/>
    </row>
    <row r="4" spans="1:6" x14ac:dyDescent="0.2">
      <c r="A4" s="12"/>
      <c r="B4" s="12"/>
      <c r="C4" s="12"/>
      <c r="D4" s="12"/>
      <c r="E4" s="12"/>
      <c r="F4" s="12"/>
    </row>
    <row r="5" spans="1:6" x14ac:dyDescent="0.2">
      <c r="A5" s="12"/>
      <c r="B5" s="12"/>
      <c r="C5" s="12"/>
      <c r="D5" s="12"/>
      <c r="E5" s="12"/>
      <c r="F5" s="12"/>
    </row>
    <row r="6" spans="1:6" x14ac:dyDescent="0.2">
      <c r="A6" s="12"/>
      <c r="B6" s="12"/>
      <c r="C6" s="12"/>
      <c r="D6" s="12"/>
      <c r="E6" s="12"/>
      <c r="F6" s="12"/>
    </row>
    <row r="7" spans="1:6" x14ac:dyDescent="0.2">
      <c r="A7" s="95" t="s">
        <v>13</v>
      </c>
      <c r="B7" s="95"/>
      <c r="C7" s="95"/>
      <c r="D7" s="95"/>
      <c r="E7" s="95"/>
      <c r="F7" s="95"/>
    </row>
    <row r="8" spans="1:6" ht="9.9499999999999993" customHeight="1" x14ac:dyDescent="0.2">
      <c r="A8" s="96" t="s">
        <v>14</v>
      </c>
      <c r="B8" s="96"/>
      <c r="C8" s="96"/>
      <c r="D8" s="96"/>
      <c r="E8" s="96"/>
      <c r="F8" s="96"/>
    </row>
    <row r="9" spans="1:6" ht="19.5" customHeight="1" x14ac:dyDescent="0.2">
      <c r="A9" s="96"/>
      <c r="B9" s="96"/>
      <c r="C9" s="96"/>
      <c r="D9" s="96"/>
      <c r="E9" s="96"/>
      <c r="F9" s="96"/>
    </row>
    <row r="10" spans="1:6" ht="52.5" customHeight="1" x14ac:dyDescent="0.2">
      <c r="A10" s="4" t="s">
        <v>15</v>
      </c>
      <c r="B10" s="4" t="s">
        <v>108</v>
      </c>
      <c r="C10" s="4" t="s">
        <v>28</v>
      </c>
      <c r="D10" s="4" t="s">
        <v>16</v>
      </c>
      <c r="E10" s="4" t="s">
        <v>17</v>
      </c>
      <c r="F10" s="4" t="s">
        <v>27</v>
      </c>
    </row>
    <row r="11" spans="1:6" ht="20.100000000000001" customHeight="1" x14ac:dyDescent="0.2">
      <c r="A11" s="11"/>
      <c r="B11" s="10"/>
      <c r="C11" s="10"/>
      <c r="D11" s="10"/>
      <c r="E11" s="10"/>
      <c r="F11" s="9"/>
    </row>
    <row r="12" spans="1:6" ht="20.100000000000001" customHeight="1" x14ac:dyDescent="0.2">
      <c r="A12" s="9"/>
      <c r="B12" s="10"/>
      <c r="C12" s="10"/>
      <c r="D12" s="10"/>
      <c r="E12" s="10"/>
      <c r="F12" s="9"/>
    </row>
    <row r="13" spans="1:6" ht="20.100000000000001" customHeight="1" x14ac:dyDescent="0.2">
      <c r="A13" s="11"/>
      <c r="B13" s="10"/>
      <c r="C13" s="10"/>
      <c r="D13" s="10"/>
      <c r="E13" s="10"/>
      <c r="F13" s="9"/>
    </row>
    <row r="14" spans="1:6" ht="20.100000000000001" customHeight="1" x14ac:dyDescent="0.2">
      <c r="A14" s="11"/>
      <c r="B14" s="10"/>
      <c r="C14" s="10"/>
      <c r="D14" s="10"/>
      <c r="E14" s="10"/>
      <c r="F14" s="9"/>
    </row>
    <row r="15" spans="1:6" ht="20.100000000000001" customHeight="1" x14ac:dyDescent="0.2">
      <c r="A15" s="11"/>
      <c r="B15" s="10"/>
      <c r="C15" s="10"/>
      <c r="D15" s="10"/>
      <c r="E15" s="10"/>
      <c r="F15" s="9"/>
    </row>
    <row r="16" spans="1:6" ht="20.100000000000001" customHeight="1" x14ac:dyDescent="0.2">
      <c r="A16" s="11"/>
      <c r="B16" s="10"/>
      <c r="C16" s="10"/>
      <c r="D16" s="10"/>
      <c r="E16" s="10"/>
      <c r="F16" s="9"/>
    </row>
    <row r="17" spans="1:6" ht="20.100000000000001" customHeight="1" x14ac:dyDescent="0.2">
      <c r="A17" s="11"/>
      <c r="B17" s="10"/>
      <c r="C17" s="10"/>
      <c r="D17" s="10"/>
      <c r="E17" s="10"/>
      <c r="F17" s="9"/>
    </row>
    <row r="18" spans="1:6" ht="20.100000000000001" customHeight="1" x14ac:dyDescent="0.2">
      <c r="A18" s="11"/>
      <c r="B18" s="10"/>
      <c r="C18" s="10"/>
      <c r="D18" s="10"/>
      <c r="E18" s="10"/>
      <c r="F18" s="9"/>
    </row>
    <row r="19" spans="1:6" ht="20.100000000000001" customHeight="1" x14ac:dyDescent="0.2">
      <c r="A19" s="11"/>
      <c r="B19" s="10"/>
      <c r="C19" s="10"/>
      <c r="D19" s="10"/>
      <c r="E19" s="10"/>
      <c r="F19" s="9"/>
    </row>
    <row r="20" spans="1:6" ht="20.100000000000001" customHeight="1" x14ac:dyDescent="0.2">
      <c r="A20" s="11"/>
      <c r="B20" s="10"/>
      <c r="C20" s="10"/>
      <c r="D20" s="10"/>
      <c r="E20" s="10"/>
      <c r="F20" s="9"/>
    </row>
    <row r="21" spans="1:6" ht="20.100000000000001" customHeight="1" x14ac:dyDescent="0.2">
      <c r="A21" s="11"/>
      <c r="B21" s="10"/>
      <c r="C21" s="10"/>
      <c r="D21" s="10"/>
      <c r="E21" s="10"/>
      <c r="F21" s="9"/>
    </row>
    <row r="22" spans="1:6" ht="20.100000000000001" customHeight="1" x14ac:dyDescent="0.2">
      <c r="A22" s="11"/>
      <c r="B22" s="10"/>
      <c r="C22" s="10"/>
      <c r="D22" s="10"/>
      <c r="E22" s="10"/>
      <c r="F22" s="9"/>
    </row>
    <row r="23" spans="1:6" ht="20.100000000000001" customHeight="1" x14ac:dyDescent="0.2">
      <c r="A23" s="11"/>
      <c r="B23" s="10"/>
      <c r="C23" s="10"/>
      <c r="D23" s="10"/>
      <c r="E23" s="10"/>
      <c r="F23" s="9"/>
    </row>
    <row r="24" spans="1:6" x14ac:dyDescent="0.2">
      <c r="A24" s="97" t="s">
        <v>110</v>
      </c>
      <c r="B24" s="98"/>
      <c r="C24" s="98"/>
      <c r="D24" s="98"/>
      <c r="E24" s="98"/>
      <c r="F24" s="99"/>
    </row>
    <row r="25" spans="1:6" x14ac:dyDescent="0.2">
      <c r="A25" s="14"/>
      <c r="B25" s="14"/>
      <c r="C25" s="14"/>
      <c r="D25" s="14"/>
      <c r="E25" s="14"/>
      <c r="F25" s="14"/>
    </row>
    <row r="26" spans="1:6" x14ac:dyDescent="0.2">
      <c r="A26" s="14"/>
      <c r="B26" s="14"/>
      <c r="C26" s="14"/>
      <c r="D26" s="14"/>
      <c r="E26" s="14"/>
      <c r="F26" s="14"/>
    </row>
    <row r="27" spans="1:6" x14ac:dyDescent="0.2">
      <c r="A27" s="15"/>
      <c r="B27" s="15"/>
      <c r="C27" s="15"/>
      <c r="D27" s="15"/>
      <c r="E27" s="15"/>
      <c r="F27" s="15"/>
    </row>
    <row r="28" spans="1:6" s="16" customFormat="1" x14ac:dyDescent="0.2"/>
    <row r="29" spans="1:6" s="16" customFormat="1" x14ac:dyDescent="0.2"/>
    <row r="30" spans="1:6" s="16" customFormat="1" x14ac:dyDescent="0.2"/>
    <row r="31" spans="1:6" s="16" customFormat="1" x14ac:dyDescent="0.2"/>
    <row r="32" spans="1:6" s="16" customFormat="1" x14ac:dyDescent="0.2"/>
    <row r="33" s="16" customFormat="1" x14ac:dyDescent="0.2"/>
    <row r="34" s="16" customFormat="1" x14ac:dyDescent="0.2"/>
    <row r="35" s="16" customFormat="1" x14ac:dyDescent="0.2"/>
    <row r="36" s="16" customFormat="1" x14ac:dyDescent="0.2"/>
    <row r="37" s="16" customFormat="1" x14ac:dyDescent="0.2"/>
    <row r="38" s="16" customFormat="1" x14ac:dyDescent="0.2"/>
    <row r="39" s="16" customFormat="1" x14ac:dyDescent="0.2"/>
    <row r="40" s="16" customFormat="1" x14ac:dyDescent="0.2"/>
    <row r="41" s="16" customFormat="1" x14ac:dyDescent="0.2"/>
    <row r="42" s="16" customFormat="1" x14ac:dyDescent="0.2"/>
    <row r="43" s="16" customFormat="1" x14ac:dyDescent="0.2"/>
    <row r="44" s="16" customFormat="1" x14ac:dyDescent="0.2"/>
    <row r="45" s="16" customFormat="1" x14ac:dyDescent="0.2"/>
    <row r="46" s="16" customFormat="1" x14ac:dyDescent="0.2"/>
    <row r="47" s="16" customFormat="1" x14ac:dyDescent="0.2"/>
    <row r="48" s="16" customFormat="1" x14ac:dyDescent="0.2"/>
    <row r="49" s="16" customFormat="1" x14ac:dyDescent="0.2"/>
    <row r="50" s="16" customFormat="1" x14ac:dyDescent="0.2"/>
    <row r="51" s="16" customFormat="1" x14ac:dyDescent="0.2"/>
    <row r="52" s="16" customFormat="1" x14ac:dyDescent="0.2"/>
    <row r="53" s="16" customFormat="1" x14ac:dyDescent="0.2"/>
    <row r="54" s="16" customFormat="1" x14ac:dyDescent="0.2"/>
    <row r="55" s="16" customFormat="1" x14ac:dyDescent="0.2"/>
    <row r="56" s="16" customFormat="1" x14ac:dyDescent="0.2"/>
    <row r="57" s="16" customFormat="1" x14ac:dyDescent="0.2"/>
    <row r="58" s="16" customFormat="1" x14ac:dyDescent="0.2"/>
    <row r="59" s="16" customFormat="1" x14ac:dyDescent="0.2"/>
    <row r="60" s="16" customFormat="1" x14ac:dyDescent="0.2"/>
    <row r="61" s="16" customFormat="1" x14ac:dyDescent="0.2"/>
    <row r="62" s="16" customFormat="1" x14ac:dyDescent="0.2"/>
    <row r="63" s="16" customFormat="1" x14ac:dyDescent="0.2"/>
    <row r="64" s="16" customFormat="1" x14ac:dyDescent="0.2"/>
    <row r="65" s="16" customFormat="1" x14ac:dyDescent="0.2"/>
    <row r="66" s="16" customFormat="1" x14ac:dyDescent="0.2"/>
    <row r="67" s="16" customFormat="1" x14ac:dyDescent="0.2"/>
    <row r="68" s="16" customFormat="1" x14ac:dyDescent="0.2"/>
    <row r="69" s="16" customFormat="1" x14ac:dyDescent="0.2"/>
    <row r="70" s="16" customFormat="1" x14ac:dyDescent="0.2"/>
    <row r="71" s="16" customFormat="1" x14ac:dyDescent="0.2"/>
    <row r="72" s="16" customFormat="1" x14ac:dyDescent="0.2"/>
    <row r="73" s="16" customFormat="1" x14ac:dyDescent="0.2"/>
    <row r="74" s="16" customFormat="1" x14ac:dyDescent="0.2"/>
    <row r="75" s="16" customFormat="1" x14ac:dyDescent="0.2"/>
    <row r="76" s="16" customFormat="1" x14ac:dyDescent="0.2"/>
    <row r="77" s="16" customFormat="1" x14ac:dyDescent="0.2"/>
    <row r="78" s="16" customFormat="1" x14ac:dyDescent="0.2"/>
    <row r="79" s="16" customFormat="1" x14ac:dyDescent="0.2"/>
    <row r="80" s="16" customFormat="1" x14ac:dyDescent="0.2"/>
    <row r="81" s="16" customFormat="1" x14ac:dyDescent="0.2"/>
    <row r="82" s="16" customFormat="1" x14ac:dyDescent="0.2"/>
    <row r="83" s="16" customFormat="1" x14ac:dyDescent="0.2"/>
  </sheetData>
  <sheetProtection selectLockedCells="1"/>
  <mergeCells count="3">
    <mergeCell ref="A7:F7"/>
    <mergeCell ref="A8:F9"/>
    <mergeCell ref="A24:F24"/>
  </mergeCells>
  <pageMargins left="0.70866141732283505" right="0.70866141732283505" top="0.74803149606299202" bottom="0.74803149606299202" header="0.31496062992126" footer="0.31496062992126"/>
  <pageSetup paperSize="9" scale="89" fitToHeight="10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197"/>
  <sheetViews>
    <sheetView topLeftCell="A172" workbookViewId="0">
      <selection activeCell="B218" sqref="B218"/>
    </sheetView>
  </sheetViews>
  <sheetFormatPr defaultRowHeight="15" x14ac:dyDescent="0.25"/>
  <cols>
    <col min="1" max="1" width="35.28515625" customWidth="1"/>
    <col min="2" max="2" width="24.5703125" customWidth="1"/>
    <col min="3" max="3" width="11" bestFit="1" customWidth="1"/>
    <col min="4" max="4" width="25.140625" customWidth="1"/>
  </cols>
  <sheetData>
    <row r="1" spans="1:6" ht="42" customHeight="1" x14ac:dyDescent="0.25">
      <c r="A1" s="100" t="s">
        <v>96</v>
      </c>
      <c r="B1" s="100"/>
      <c r="C1" s="100"/>
      <c r="D1" s="100"/>
      <c r="E1" s="100"/>
      <c r="F1" s="100"/>
    </row>
    <row r="3" spans="1:6" ht="18.75" x14ac:dyDescent="0.3">
      <c r="A3" s="23" t="s">
        <v>31</v>
      </c>
      <c r="B3" s="24" t="s">
        <v>32</v>
      </c>
    </row>
    <row r="4" spans="1:6" x14ac:dyDescent="0.25">
      <c r="A4" s="25" t="s">
        <v>33</v>
      </c>
      <c r="B4" s="26"/>
    </row>
    <row r="5" spans="1:6" x14ac:dyDescent="0.25">
      <c r="A5" s="25" t="s">
        <v>34</v>
      </c>
      <c r="B5" s="27">
        <v>50000</v>
      </c>
    </row>
    <row r="6" spans="1:6" x14ac:dyDescent="0.25">
      <c r="A6" s="28" t="s">
        <v>35</v>
      </c>
      <c r="B6" s="29">
        <v>10000</v>
      </c>
    </row>
    <row r="7" spans="1:6" x14ac:dyDescent="0.25">
      <c r="A7" s="30"/>
      <c r="B7" s="31"/>
    </row>
    <row r="8" spans="1:6" ht="18.75" x14ac:dyDescent="0.3">
      <c r="A8" s="23" t="s">
        <v>31</v>
      </c>
      <c r="B8" s="24" t="s">
        <v>36</v>
      </c>
      <c r="C8" s="32"/>
      <c r="D8" s="33"/>
    </row>
    <row r="9" spans="1:6" x14ac:dyDescent="0.25">
      <c r="A9" s="28" t="s">
        <v>37</v>
      </c>
      <c r="B9" s="26"/>
      <c r="C9" s="30"/>
      <c r="D9" s="33"/>
    </row>
    <row r="10" spans="1:6" x14ac:dyDescent="0.25">
      <c r="A10" s="28" t="s">
        <v>34</v>
      </c>
      <c r="B10" s="27">
        <v>10000</v>
      </c>
      <c r="C10" s="30"/>
    </row>
    <row r="11" spans="1:6" x14ac:dyDescent="0.25">
      <c r="A11" s="28" t="s">
        <v>35</v>
      </c>
      <c r="B11" s="29">
        <v>1000</v>
      </c>
      <c r="C11" s="30"/>
      <c r="D11" s="33"/>
    </row>
    <row r="12" spans="1:6" x14ac:dyDescent="0.25">
      <c r="A12" s="30"/>
      <c r="B12" s="34"/>
      <c r="C12" s="30"/>
      <c r="D12" s="33"/>
    </row>
    <row r="13" spans="1:6" x14ac:dyDescent="0.25">
      <c r="A13" s="30"/>
      <c r="B13" s="34"/>
      <c r="C13" s="30"/>
      <c r="D13" s="33"/>
    </row>
    <row r="15" spans="1:6" x14ac:dyDescent="0.25">
      <c r="A15" s="101" t="s">
        <v>38</v>
      </c>
      <c r="B15" s="101"/>
      <c r="C15" s="101"/>
      <c r="D15" s="101"/>
      <c r="E15" s="101"/>
    </row>
    <row r="16" spans="1:6" x14ac:dyDescent="0.25">
      <c r="A16" s="35" t="s">
        <v>39</v>
      </c>
      <c r="B16" s="35" t="s">
        <v>40</v>
      </c>
      <c r="C16" s="35" t="s">
        <v>41</v>
      </c>
      <c r="D16" s="36" t="s">
        <v>42</v>
      </c>
      <c r="E16" s="30"/>
    </row>
    <row r="17" spans="1:5" x14ac:dyDescent="0.25">
      <c r="A17" s="102" t="s">
        <v>43</v>
      </c>
      <c r="B17" s="51" t="s">
        <v>44</v>
      </c>
      <c r="C17" s="102">
        <v>5</v>
      </c>
      <c r="D17" s="105">
        <f>B10+C17*B11</f>
        <v>15000</v>
      </c>
      <c r="E17" s="30"/>
    </row>
    <row r="18" spans="1:5" x14ac:dyDescent="0.25">
      <c r="A18" s="103"/>
      <c r="B18" s="51" t="s">
        <v>45</v>
      </c>
      <c r="C18" s="103"/>
      <c r="D18" s="106"/>
      <c r="E18" s="30"/>
    </row>
    <row r="19" spans="1:5" x14ac:dyDescent="0.25">
      <c r="A19" s="104"/>
      <c r="B19" s="51" t="s">
        <v>46</v>
      </c>
      <c r="C19" s="104"/>
      <c r="D19" s="107"/>
      <c r="E19" s="30"/>
    </row>
    <row r="20" spans="1:5" x14ac:dyDescent="0.25">
      <c r="A20" s="102" t="s">
        <v>47</v>
      </c>
      <c r="B20" s="51" t="s">
        <v>44</v>
      </c>
      <c r="C20" s="102">
        <v>3</v>
      </c>
      <c r="D20" s="105">
        <f>B10+C20*B11</f>
        <v>13000</v>
      </c>
      <c r="E20" s="30"/>
    </row>
    <row r="21" spans="1:5" x14ac:dyDescent="0.25">
      <c r="A21" s="103"/>
      <c r="B21" s="51" t="s">
        <v>45</v>
      </c>
      <c r="C21" s="103"/>
      <c r="D21" s="106"/>
      <c r="E21" s="30"/>
    </row>
    <row r="22" spans="1:5" x14ac:dyDescent="0.25">
      <c r="A22" s="104"/>
      <c r="B22" s="51" t="s">
        <v>46</v>
      </c>
      <c r="C22" s="104"/>
      <c r="D22" s="107"/>
      <c r="E22" s="30"/>
    </row>
    <row r="23" spans="1:5" x14ac:dyDescent="0.25">
      <c r="A23" s="102" t="s">
        <v>48</v>
      </c>
      <c r="B23" s="51" t="s">
        <v>44</v>
      </c>
      <c r="C23" s="102">
        <v>5</v>
      </c>
      <c r="D23" s="105">
        <f>B10+C23*B11</f>
        <v>15000</v>
      </c>
      <c r="E23" s="30"/>
    </row>
    <row r="24" spans="1:5" x14ac:dyDescent="0.25">
      <c r="A24" s="103"/>
      <c r="B24" s="51" t="s">
        <v>45</v>
      </c>
      <c r="C24" s="103"/>
      <c r="D24" s="106"/>
      <c r="E24" s="30"/>
    </row>
    <row r="25" spans="1:5" x14ac:dyDescent="0.25">
      <c r="A25" s="104"/>
      <c r="B25" s="51" t="s">
        <v>46</v>
      </c>
      <c r="C25" s="104"/>
      <c r="D25" s="107"/>
      <c r="E25" s="30"/>
    </row>
    <row r="26" spans="1:5" x14ac:dyDescent="0.25">
      <c r="A26" s="102" t="s">
        <v>49</v>
      </c>
      <c r="B26" s="51" t="s">
        <v>44</v>
      </c>
      <c r="C26" s="102">
        <v>38</v>
      </c>
      <c r="D26" s="105">
        <f>B10+C26*B11</f>
        <v>48000</v>
      </c>
      <c r="E26" s="30"/>
    </row>
    <row r="27" spans="1:5" x14ac:dyDescent="0.25">
      <c r="A27" s="103"/>
      <c r="B27" s="51" t="s">
        <v>45</v>
      </c>
      <c r="C27" s="103"/>
      <c r="D27" s="106"/>
      <c r="E27" s="30"/>
    </row>
    <row r="28" spans="1:5" x14ac:dyDescent="0.25">
      <c r="A28" s="103"/>
      <c r="B28" s="51" t="s">
        <v>46</v>
      </c>
      <c r="C28" s="103"/>
      <c r="D28" s="106"/>
      <c r="E28" s="30"/>
    </row>
    <row r="29" spans="1:5" x14ac:dyDescent="0.25">
      <c r="A29" s="103"/>
      <c r="B29" s="51" t="s">
        <v>50</v>
      </c>
      <c r="C29" s="103"/>
      <c r="D29" s="106"/>
      <c r="E29" s="30"/>
    </row>
    <row r="30" spans="1:5" x14ac:dyDescent="0.25">
      <c r="A30" s="103"/>
      <c r="B30" s="51" t="s">
        <v>51</v>
      </c>
      <c r="C30" s="103"/>
      <c r="D30" s="106"/>
      <c r="E30" s="30"/>
    </row>
    <row r="31" spans="1:5" x14ac:dyDescent="0.25">
      <c r="A31" s="104"/>
      <c r="B31" s="51" t="s">
        <v>52</v>
      </c>
      <c r="C31" s="104"/>
      <c r="D31" s="107"/>
      <c r="E31" s="30"/>
    </row>
    <row r="32" spans="1:5" x14ac:dyDescent="0.25">
      <c r="A32" s="102" t="s">
        <v>53</v>
      </c>
      <c r="B32" s="51" t="s">
        <v>44</v>
      </c>
      <c r="C32" s="102">
        <v>5</v>
      </c>
      <c r="D32" s="105">
        <f>B10+C32*B11</f>
        <v>15000</v>
      </c>
      <c r="E32" s="30"/>
    </row>
    <row r="33" spans="1:5" x14ac:dyDescent="0.25">
      <c r="A33" s="103"/>
      <c r="B33" s="51" t="s">
        <v>45</v>
      </c>
      <c r="C33" s="104"/>
      <c r="D33" s="107"/>
      <c r="E33" s="30"/>
    </row>
    <row r="34" spans="1:5" x14ac:dyDescent="0.25">
      <c r="A34" s="102" t="s">
        <v>54</v>
      </c>
      <c r="B34" s="51" t="s">
        <v>44</v>
      </c>
      <c r="C34" s="102">
        <v>13</v>
      </c>
      <c r="D34" s="105">
        <f>B10+C34*B11</f>
        <v>23000</v>
      </c>
      <c r="E34" s="30"/>
    </row>
    <row r="35" spans="1:5" x14ac:dyDescent="0.25">
      <c r="A35" s="103"/>
      <c r="B35" s="51" t="s">
        <v>45</v>
      </c>
      <c r="C35" s="103"/>
      <c r="D35" s="106"/>
      <c r="E35" s="30"/>
    </row>
    <row r="36" spans="1:5" x14ac:dyDescent="0.25">
      <c r="A36" s="104"/>
      <c r="B36" s="51" t="s">
        <v>46</v>
      </c>
      <c r="C36" s="104"/>
      <c r="D36" s="107"/>
      <c r="E36" s="30"/>
    </row>
    <row r="37" spans="1:5" x14ac:dyDescent="0.25">
      <c r="A37" s="102" t="s">
        <v>55</v>
      </c>
      <c r="B37" s="51" t="s">
        <v>44</v>
      </c>
      <c r="C37" s="102">
        <v>22</v>
      </c>
      <c r="D37" s="105">
        <f>B10+C37*B11</f>
        <v>32000</v>
      </c>
      <c r="E37" s="30"/>
    </row>
    <row r="38" spans="1:5" x14ac:dyDescent="0.25">
      <c r="A38" s="103"/>
      <c r="B38" s="51" t="s">
        <v>45</v>
      </c>
      <c r="C38" s="103"/>
      <c r="D38" s="106"/>
      <c r="E38" s="30"/>
    </row>
    <row r="39" spans="1:5" x14ac:dyDescent="0.25">
      <c r="A39" s="103"/>
      <c r="B39" s="51" t="s">
        <v>46</v>
      </c>
      <c r="C39" s="103"/>
      <c r="D39" s="106"/>
      <c r="E39" s="30"/>
    </row>
    <row r="40" spans="1:5" x14ac:dyDescent="0.25">
      <c r="A40" s="103"/>
      <c r="B40" s="51" t="s">
        <v>50</v>
      </c>
      <c r="C40" s="103"/>
      <c r="D40" s="106"/>
    </row>
    <row r="41" spans="1:5" ht="15.75" thickBot="1" x14ac:dyDescent="0.3">
      <c r="A41" s="103"/>
      <c r="B41" s="51" t="s">
        <v>51</v>
      </c>
      <c r="C41" s="103"/>
      <c r="D41" s="109"/>
      <c r="E41" s="30"/>
    </row>
    <row r="42" spans="1:5" ht="15.75" thickBot="1" x14ac:dyDescent="0.3">
      <c r="A42" s="37">
        <v>7</v>
      </c>
      <c r="B42" s="38">
        <v>25</v>
      </c>
      <c r="C42" s="38"/>
      <c r="D42" s="39">
        <f>SUM(D17:D41)</f>
        <v>161000</v>
      </c>
      <c r="E42" s="30"/>
    </row>
    <row r="43" spans="1:5" x14ac:dyDescent="0.25">
      <c r="A43" s="40"/>
      <c r="B43" s="41"/>
      <c r="C43" s="40"/>
      <c r="D43" s="42"/>
      <c r="E43" s="30"/>
    </row>
    <row r="44" spans="1:5" x14ac:dyDescent="0.25">
      <c r="A44" s="40"/>
      <c r="B44" s="41"/>
      <c r="C44" s="40"/>
      <c r="D44" s="42"/>
      <c r="E44" s="30"/>
    </row>
    <row r="45" spans="1:5" ht="15.75" x14ac:dyDescent="0.25">
      <c r="A45" s="43" t="s">
        <v>56</v>
      </c>
      <c r="B45" s="44"/>
      <c r="C45" s="45"/>
      <c r="D45" s="46"/>
      <c r="E45" s="30"/>
    </row>
    <row r="46" spans="1:5" x14ac:dyDescent="0.25">
      <c r="A46" s="35" t="s">
        <v>39</v>
      </c>
      <c r="B46" s="35" t="s">
        <v>40</v>
      </c>
      <c r="C46" s="35" t="s">
        <v>41</v>
      </c>
      <c r="D46" s="36" t="s">
        <v>42</v>
      </c>
      <c r="E46" s="30"/>
    </row>
    <row r="47" spans="1:5" x14ac:dyDescent="0.25">
      <c r="A47" s="110" t="s">
        <v>57</v>
      </c>
      <c r="B47" s="47" t="s">
        <v>58</v>
      </c>
      <c r="C47" s="110">
        <v>32</v>
      </c>
      <c r="D47" s="111">
        <f>B5+C47*B6</f>
        <v>370000</v>
      </c>
      <c r="E47" s="30"/>
    </row>
    <row r="48" spans="1:5" x14ac:dyDescent="0.25">
      <c r="A48" s="110"/>
      <c r="B48" s="47" t="s">
        <v>59</v>
      </c>
      <c r="C48" s="110"/>
      <c r="D48" s="112" t="e">
        <f>B17+20*B20</f>
        <v>#VALUE!</v>
      </c>
      <c r="E48" s="30"/>
    </row>
    <row r="49" spans="1:5" x14ac:dyDescent="0.25">
      <c r="A49" s="110"/>
      <c r="B49" s="47" t="s">
        <v>60</v>
      </c>
      <c r="C49" s="110"/>
      <c r="D49" s="112" t="e">
        <f>B20+20*B21</f>
        <v>#VALUE!</v>
      </c>
      <c r="E49" s="30"/>
    </row>
    <row r="50" spans="1:5" x14ac:dyDescent="0.25">
      <c r="A50" s="110"/>
      <c r="B50" s="47" t="s">
        <v>61</v>
      </c>
      <c r="C50" s="110"/>
      <c r="D50" s="112" t="e">
        <f>B21+20*B22</f>
        <v>#VALUE!</v>
      </c>
      <c r="E50" s="30"/>
    </row>
    <row r="51" spans="1:5" x14ac:dyDescent="0.25">
      <c r="A51" s="110"/>
      <c r="B51" s="47" t="s">
        <v>62</v>
      </c>
      <c r="C51" s="110"/>
      <c r="D51" s="112" t="e">
        <f>B22+20*B29</f>
        <v>#VALUE!</v>
      </c>
      <c r="E51" s="30"/>
    </row>
    <row r="52" spans="1:5" x14ac:dyDescent="0.25">
      <c r="A52" s="110"/>
      <c r="B52" s="47" t="s">
        <v>63</v>
      </c>
      <c r="C52" s="110"/>
      <c r="D52" s="112" t="e">
        <f>B29+20*B39</f>
        <v>#VALUE!</v>
      </c>
      <c r="E52" s="30"/>
    </row>
    <row r="53" spans="1:5" x14ac:dyDescent="0.25">
      <c r="A53" s="110"/>
      <c r="B53" s="47" t="s">
        <v>64</v>
      </c>
      <c r="C53" s="110"/>
      <c r="D53" s="112" t="e">
        <f>B39+20*B40</f>
        <v>#VALUE!</v>
      </c>
      <c r="E53" s="30"/>
    </row>
    <row r="54" spans="1:5" x14ac:dyDescent="0.25">
      <c r="A54" s="110"/>
      <c r="B54" s="47" t="s">
        <v>65</v>
      </c>
      <c r="C54" s="110"/>
      <c r="D54" s="112" t="e">
        <f>B40+20*B41</f>
        <v>#VALUE!</v>
      </c>
      <c r="E54" s="30"/>
    </row>
    <row r="55" spans="1:5" ht="15.75" thickBot="1" x14ac:dyDescent="0.3">
      <c r="A55" s="110"/>
      <c r="B55" s="47" t="s">
        <v>66</v>
      </c>
      <c r="C55" s="110"/>
      <c r="D55" s="112" t="e">
        <f>B41+20*#REF!</f>
        <v>#VALUE!</v>
      </c>
      <c r="E55" s="30"/>
    </row>
    <row r="56" spans="1:5" ht="15.75" thickBot="1" x14ac:dyDescent="0.3">
      <c r="A56" s="37">
        <v>1</v>
      </c>
      <c r="B56" s="38">
        <v>9</v>
      </c>
      <c r="C56" s="38"/>
      <c r="D56" s="39">
        <f>SUM(D47:D47)</f>
        <v>370000</v>
      </c>
      <c r="E56" s="30"/>
    </row>
    <row r="57" spans="1:5" x14ac:dyDescent="0.25">
      <c r="A57" s="32"/>
      <c r="B57" s="32"/>
      <c r="C57" s="48"/>
      <c r="D57" s="42"/>
      <c r="E57" s="30"/>
    </row>
    <row r="58" spans="1:5" x14ac:dyDescent="0.25">
      <c r="A58" s="32"/>
      <c r="B58" s="32"/>
      <c r="C58" s="48"/>
      <c r="D58" s="42"/>
      <c r="E58" s="30"/>
    </row>
    <row r="59" spans="1:5" ht="15.75" x14ac:dyDescent="0.25">
      <c r="A59" s="43" t="s">
        <v>67</v>
      </c>
      <c r="B59" s="44"/>
      <c r="C59" s="45"/>
      <c r="D59" s="46"/>
    </row>
    <row r="60" spans="1:5" x14ac:dyDescent="0.25">
      <c r="A60" s="35" t="s">
        <v>39</v>
      </c>
      <c r="B60" s="35" t="s">
        <v>40</v>
      </c>
      <c r="C60" s="35" t="s">
        <v>41</v>
      </c>
      <c r="D60" s="36" t="s">
        <v>42</v>
      </c>
    </row>
    <row r="61" spans="1:5" x14ac:dyDescent="0.25">
      <c r="A61" s="108" t="s">
        <v>68</v>
      </c>
      <c r="B61" s="47" t="s">
        <v>58</v>
      </c>
      <c r="C61" s="108">
        <v>6</v>
      </c>
      <c r="D61" s="105">
        <f>B5+C61*B6</f>
        <v>110000</v>
      </c>
    </row>
    <row r="62" spans="1:5" x14ac:dyDescent="0.25">
      <c r="A62" s="108"/>
      <c r="B62" s="47" t="s">
        <v>59</v>
      </c>
      <c r="C62" s="108"/>
      <c r="D62" s="106"/>
    </row>
    <row r="63" spans="1:5" x14ac:dyDescent="0.25">
      <c r="A63" s="108"/>
      <c r="B63" s="47" t="s">
        <v>60</v>
      </c>
      <c r="C63" s="108"/>
      <c r="D63" s="106"/>
    </row>
    <row r="64" spans="1:5" x14ac:dyDescent="0.25">
      <c r="A64" s="108" t="s">
        <v>69</v>
      </c>
      <c r="B64" s="47" t="s">
        <v>58</v>
      </c>
      <c r="C64" s="108">
        <v>7</v>
      </c>
      <c r="D64" s="105">
        <f>B5+C64*B6</f>
        <v>120000</v>
      </c>
    </row>
    <row r="65" spans="1:4" x14ac:dyDescent="0.25">
      <c r="A65" s="108"/>
      <c r="B65" s="47" t="s">
        <v>59</v>
      </c>
      <c r="C65" s="108"/>
      <c r="D65" s="106"/>
    </row>
    <row r="66" spans="1:4" x14ac:dyDescent="0.25">
      <c r="A66" s="108"/>
      <c r="B66" s="47" t="s">
        <v>60</v>
      </c>
      <c r="C66" s="108"/>
      <c r="D66" s="106"/>
    </row>
    <row r="67" spans="1:4" x14ac:dyDescent="0.25">
      <c r="A67" s="108"/>
      <c r="B67" s="47" t="s">
        <v>61</v>
      </c>
      <c r="C67" s="108"/>
      <c r="D67" s="106"/>
    </row>
    <row r="68" spans="1:4" x14ac:dyDescent="0.25">
      <c r="A68" s="108" t="s">
        <v>70</v>
      </c>
      <c r="B68" s="58" t="s">
        <v>44</v>
      </c>
      <c r="C68" s="108">
        <v>3</v>
      </c>
      <c r="D68" s="105">
        <f>B10+C68*B11</f>
        <v>13000</v>
      </c>
    </row>
    <row r="69" spans="1:4" x14ac:dyDescent="0.25">
      <c r="A69" s="108"/>
      <c r="B69" s="58" t="s">
        <v>45</v>
      </c>
      <c r="C69" s="108"/>
      <c r="D69" s="106"/>
    </row>
    <row r="70" spans="1:4" x14ac:dyDescent="0.25">
      <c r="A70" s="108"/>
      <c r="B70" s="58" t="s">
        <v>46</v>
      </c>
      <c r="C70" s="108"/>
      <c r="D70" s="106"/>
    </row>
    <row r="71" spans="1:4" x14ac:dyDescent="0.25">
      <c r="A71" s="108" t="s">
        <v>71</v>
      </c>
      <c r="B71" s="58" t="s">
        <v>44</v>
      </c>
      <c r="C71" s="108">
        <v>4</v>
      </c>
      <c r="D71" s="111">
        <f>B10+C71*B11</f>
        <v>14000</v>
      </c>
    </row>
    <row r="72" spans="1:4" ht="15.75" thickBot="1" x14ac:dyDescent="0.3">
      <c r="A72" s="118"/>
      <c r="B72" s="56" t="s">
        <v>45</v>
      </c>
      <c r="C72" s="118"/>
      <c r="D72" s="105"/>
    </row>
    <row r="73" spans="1:4" ht="15.75" thickBot="1" x14ac:dyDescent="0.3">
      <c r="A73" s="37">
        <v>4</v>
      </c>
      <c r="B73" s="38">
        <v>12</v>
      </c>
      <c r="C73" s="38"/>
      <c r="D73" s="39">
        <f>SUM(D61:D72)</f>
        <v>257000</v>
      </c>
    </row>
    <row r="74" spans="1:4" x14ac:dyDescent="0.25">
      <c r="A74" s="49"/>
      <c r="B74" s="49"/>
      <c r="C74" s="49"/>
      <c r="D74" s="50"/>
    </row>
    <row r="75" spans="1:4" x14ac:dyDescent="0.25">
      <c r="A75" s="32"/>
      <c r="B75" s="32"/>
      <c r="C75" s="48"/>
      <c r="D75" s="42"/>
    </row>
    <row r="76" spans="1:4" x14ac:dyDescent="0.25">
      <c r="A76" s="55" t="s">
        <v>72</v>
      </c>
    </row>
    <row r="77" spans="1:4" x14ac:dyDescent="0.25">
      <c r="A77" s="35" t="s">
        <v>39</v>
      </c>
      <c r="B77" s="35" t="s">
        <v>40</v>
      </c>
      <c r="C77" s="35" t="s">
        <v>41</v>
      </c>
      <c r="D77" s="36" t="s">
        <v>42</v>
      </c>
    </row>
    <row r="78" spans="1:4" x14ac:dyDescent="0.25">
      <c r="A78" s="113" t="s">
        <v>73</v>
      </c>
      <c r="B78" s="57" t="s">
        <v>58</v>
      </c>
      <c r="C78" s="102">
        <v>6</v>
      </c>
      <c r="D78" s="105">
        <f>B5+C78*B6</f>
        <v>110000</v>
      </c>
    </row>
    <row r="79" spans="1:4" x14ac:dyDescent="0.25">
      <c r="A79" s="114"/>
      <c r="B79" s="58" t="s">
        <v>59</v>
      </c>
      <c r="C79" s="103"/>
      <c r="D79" s="106"/>
    </row>
    <row r="80" spans="1:4" x14ac:dyDescent="0.25">
      <c r="A80" s="114"/>
      <c r="B80" s="58" t="s">
        <v>60</v>
      </c>
      <c r="C80" s="103"/>
      <c r="D80" s="106"/>
    </row>
    <row r="81" spans="1:5" x14ac:dyDescent="0.25">
      <c r="A81" s="114"/>
      <c r="B81" s="58" t="s">
        <v>61</v>
      </c>
      <c r="C81" s="103"/>
      <c r="D81" s="106"/>
    </row>
    <row r="82" spans="1:5" x14ac:dyDescent="0.25">
      <c r="A82" s="114"/>
      <c r="B82" s="58" t="s">
        <v>62</v>
      </c>
      <c r="C82" s="103"/>
      <c r="D82" s="106"/>
    </row>
    <row r="83" spans="1:5" x14ac:dyDescent="0.25">
      <c r="A83" s="115"/>
      <c r="B83" s="58" t="s">
        <v>63</v>
      </c>
      <c r="C83" s="104"/>
      <c r="D83" s="107"/>
    </row>
    <row r="84" spans="1:5" x14ac:dyDescent="0.25">
      <c r="A84" s="116" t="s">
        <v>74</v>
      </c>
      <c r="B84" s="58" t="s">
        <v>58</v>
      </c>
      <c r="C84" s="117">
        <v>8</v>
      </c>
      <c r="D84" s="105">
        <f>B5+C84*B6</f>
        <v>130000</v>
      </c>
    </row>
    <row r="85" spans="1:5" x14ac:dyDescent="0.25">
      <c r="A85" s="116"/>
      <c r="B85" s="58" t="s">
        <v>59</v>
      </c>
      <c r="C85" s="117"/>
      <c r="D85" s="106"/>
    </row>
    <row r="86" spans="1:5" x14ac:dyDescent="0.25">
      <c r="A86" s="116"/>
      <c r="B86" s="58" t="s">
        <v>60</v>
      </c>
      <c r="C86" s="117"/>
      <c r="D86" s="106"/>
      <c r="E86" s="59"/>
    </row>
    <row r="87" spans="1:5" x14ac:dyDescent="0.25">
      <c r="A87" s="116" t="s">
        <v>75</v>
      </c>
      <c r="B87" s="58" t="s">
        <v>58</v>
      </c>
      <c r="C87" s="117">
        <v>4</v>
      </c>
      <c r="D87" s="111">
        <f>B5+C87*B6</f>
        <v>90000</v>
      </c>
    </row>
    <row r="88" spans="1:5" x14ac:dyDescent="0.25">
      <c r="A88" s="116"/>
      <c r="B88" s="58" t="s">
        <v>59</v>
      </c>
      <c r="C88" s="117"/>
      <c r="D88" s="111"/>
    </row>
    <row r="89" spans="1:5" x14ac:dyDescent="0.25">
      <c r="A89" s="116"/>
      <c r="B89" s="58" t="s">
        <v>60</v>
      </c>
      <c r="C89" s="117"/>
      <c r="D89" s="111"/>
    </row>
    <row r="90" spans="1:5" x14ac:dyDescent="0.25">
      <c r="A90" s="116"/>
      <c r="B90" s="58" t="s">
        <v>61</v>
      </c>
      <c r="C90" s="117"/>
      <c r="D90" s="111"/>
    </row>
    <row r="91" spans="1:5" x14ac:dyDescent="0.25">
      <c r="A91" s="116" t="s">
        <v>76</v>
      </c>
      <c r="B91" s="58" t="s">
        <v>58</v>
      </c>
      <c r="C91" s="117">
        <v>5</v>
      </c>
      <c r="D91" s="111">
        <f>B5+C91*B6</f>
        <v>100000</v>
      </c>
    </row>
    <row r="92" spans="1:5" x14ac:dyDescent="0.25">
      <c r="A92" s="116"/>
      <c r="B92" s="58" t="s">
        <v>59</v>
      </c>
      <c r="C92" s="117"/>
      <c r="D92" s="111"/>
    </row>
    <row r="93" spans="1:5" x14ac:dyDescent="0.25">
      <c r="A93" s="116"/>
      <c r="B93" s="58" t="s">
        <v>60</v>
      </c>
      <c r="C93" s="117"/>
      <c r="D93" s="111"/>
    </row>
    <row r="94" spans="1:5" x14ac:dyDescent="0.25">
      <c r="A94" s="116"/>
      <c r="B94" s="58" t="s">
        <v>61</v>
      </c>
      <c r="C94" s="117"/>
      <c r="D94" s="111"/>
    </row>
    <row r="95" spans="1:5" x14ac:dyDescent="0.25">
      <c r="A95" s="116" t="s">
        <v>77</v>
      </c>
      <c r="B95" s="58" t="s">
        <v>44</v>
      </c>
      <c r="C95" s="117">
        <v>1</v>
      </c>
      <c r="D95" s="111">
        <f>B10+C95*B11</f>
        <v>11000</v>
      </c>
    </row>
    <row r="96" spans="1:5" x14ac:dyDescent="0.25">
      <c r="A96" s="116"/>
      <c r="B96" s="58" t="s">
        <v>45</v>
      </c>
      <c r="C96" s="117"/>
      <c r="D96" s="111"/>
    </row>
    <row r="97" spans="1:4" x14ac:dyDescent="0.25">
      <c r="A97" s="116" t="s">
        <v>78</v>
      </c>
      <c r="B97" s="58" t="s">
        <v>44</v>
      </c>
      <c r="C97" s="117">
        <v>5</v>
      </c>
      <c r="D97" s="111">
        <f>B10+C97*B11</f>
        <v>15000</v>
      </c>
    </row>
    <row r="98" spans="1:4" x14ac:dyDescent="0.25">
      <c r="A98" s="116"/>
      <c r="B98" s="58" t="s">
        <v>45</v>
      </c>
      <c r="C98" s="117"/>
      <c r="D98" s="111"/>
    </row>
    <row r="99" spans="1:4" x14ac:dyDescent="0.25">
      <c r="A99" s="116"/>
      <c r="B99" s="58" t="s">
        <v>46</v>
      </c>
      <c r="C99" s="117"/>
      <c r="D99" s="111"/>
    </row>
    <row r="100" spans="1:4" x14ac:dyDescent="0.25">
      <c r="A100" s="116" t="s">
        <v>79</v>
      </c>
      <c r="B100" s="58" t="s">
        <v>44</v>
      </c>
      <c r="C100" s="117">
        <v>13</v>
      </c>
      <c r="D100" s="111">
        <f>B10+C100*B11</f>
        <v>23000</v>
      </c>
    </row>
    <row r="101" spans="1:4" ht="15.75" thickBot="1" x14ac:dyDescent="0.3">
      <c r="A101" s="113"/>
      <c r="B101" s="56" t="s">
        <v>45</v>
      </c>
      <c r="C101" s="102"/>
      <c r="D101" s="105"/>
    </row>
    <row r="102" spans="1:4" ht="15.75" thickBot="1" x14ac:dyDescent="0.3">
      <c r="A102" s="60">
        <v>7</v>
      </c>
      <c r="B102" s="61">
        <v>24</v>
      </c>
      <c r="C102" s="62"/>
      <c r="D102" s="63">
        <f>SUM(D78:D101)</f>
        <v>479000</v>
      </c>
    </row>
    <row r="103" spans="1:4" x14ac:dyDescent="0.25">
      <c r="A103" s="41"/>
      <c r="B103" s="41"/>
      <c r="C103" s="40"/>
      <c r="D103" s="42"/>
    </row>
    <row r="104" spans="1:4" x14ac:dyDescent="0.25">
      <c r="A104" s="41"/>
      <c r="B104" s="41"/>
      <c r="C104" s="40"/>
      <c r="D104" s="42"/>
    </row>
    <row r="105" spans="1:4" x14ac:dyDescent="0.25">
      <c r="A105" s="55" t="s">
        <v>97</v>
      </c>
    </row>
    <row r="106" spans="1:4" x14ac:dyDescent="0.25">
      <c r="A106" s="35" t="s">
        <v>39</v>
      </c>
      <c r="B106" s="35" t="s">
        <v>40</v>
      </c>
      <c r="C106" s="35" t="s">
        <v>41</v>
      </c>
      <c r="D106" s="36" t="s">
        <v>42</v>
      </c>
    </row>
    <row r="107" spans="1:4" x14ac:dyDescent="0.25">
      <c r="A107" s="113" t="s">
        <v>98</v>
      </c>
      <c r="B107" s="57" t="s">
        <v>58</v>
      </c>
      <c r="C107" s="102">
        <v>4</v>
      </c>
      <c r="D107" s="105">
        <f>B5+C107*B6</f>
        <v>90000</v>
      </c>
    </row>
    <row r="108" spans="1:4" x14ac:dyDescent="0.25">
      <c r="A108" s="114"/>
      <c r="B108" s="58" t="s">
        <v>59</v>
      </c>
      <c r="C108" s="103"/>
      <c r="D108" s="106"/>
    </row>
    <row r="109" spans="1:4" x14ac:dyDescent="0.25">
      <c r="A109" s="114"/>
      <c r="B109" s="58" t="s">
        <v>60</v>
      </c>
      <c r="C109" s="103"/>
      <c r="D109" s="106"/>
    </row>
    <row r="110" spans="1:4" x14ac:dyDescent="0.25">
      <c r="A110" s="114"/>
      <c r="B110" s="58" t="s">
        <v>61</v>
      </c>
      <c r="C110" s="103"/>
      <c r="D110" s="106"/>
    </row>
    <row r="111" spans="1:4" x14ac:dyDescent="0.25">
      <c r="A111" s="116" t="s">
        <v>99</v>
      </c>
      <c r="B111" s="58" t="s">
        <v>58</v>
      </c>
      <c r="C111" s="117">
        <v>5</v>
      </c>
      <c r="D111" s="111">
        <f>B5+C111*B6</f>
        <v>100000</v>
      </c>
    </row>
    <row r="112" spans="1:4" x14ac:dyDescent="0.25">
      <c r="A112" s="116"/>
      <c r="B112" s="58" t="s">
        <v>59</v>
      </c>
      <c r="C112" s="117"/>
      <c r="D112" s="111"/>
    </row>
    <row r="113" spans="1:4" x14ac:dyDescent="0.25">
      <c r="A113" s="116"/>
      <c r="B113" s="58" t="s">
        <v>60</v>
      </c>
      <c r="C113" s="117"/>
      <c r="D113" s="111"/>
    </row>
    <row r="114" spans="1:4" x14ac:dyDescent="0.25">
      <c r="A114" s="116"/>
      <c r="B114" s="58" t="s">
        <v>61</v>
      </c>
      <c r="C114" s="117"/>
      <c r="D114" s="111"/>
    </row>
    <row r="115" spans="1:4" x14ac:dyDescent="0.25">
      <c r="A115" s="113" t="s">
        <v>100</v>
      </c>
      <c r="B115" s="58" t="s">
        <v>44</v>
      </c>
      <c r="C115" s="102">
        <v>5</v>
      </c>
      <c r="D115" s="105">
        <f>B10+C115*B11</f>
        <v>15000</v>
      </c>
    </row>
    <row r="116" spans="1:4" x14ac:dyDescent="0.25">
      <c r="A116" s="114"/>
      <c r="B116" s="58" t="s">
        <v>45</v>
      </c>
      <c r="C116" s="103"/>
      <c r="D116" s="106"/>
    </row>
    <row r="117" spans="1:4" x14ac:dyDescent="0.25">
      <c r="A117" s="115"/>
      <c r="B117" s="58" t="s">
        <v>46</v>
      </c>
      <c r="C117" s="104"/>
      <c r="D117" s="107"/>
    </row>
    <row r="118" spans="1:4" x14ac:dyDescent="0.25">
      <c r="A118" s="116" t="s">
        <v>101</v>
      </c>
      <c r="B118" s="58" t="s">
        <v>44</v>
      </c>
      <c r="C118" s="117">
        <v>10</v>
      </c>
      <c r="D118" s="111">
        <f>B10+C118*B11</f>
        <v>20000</v>
      </c>
    </row>
    <row r="119" spans="1:4" ht="15.75" thickBot="1" x14ac:dyDescent="0.3">
      <c r="A119" s="113"/>
      <c r="B119" s="56" t="s">
        <v>45</v>
      </c>
      <c r="C119" s="102"/>
      <c r="D119" s="105"/>
    </row>
    <row r="120" spans="1:4" ht="15.75" thickBot="1" x14ac:dyDescent="0.3">
      <c r="A120" s="60">
        <v>4</v>
      </c>
      <c r="B120" s="61">
        <v>13</v>
      </c>
      <c r="C120" s="62"/>
      <c r="D120" s="63">
        <f>SUM(D107:D119)</f>
        <v>225000</v>
      </c>
    </row>
    <row r="121" spans="1:4" x14ac:dyDescent="0.25">
      <c r="A121" s="64"/>
    </row>
    <row r="122" spans="1:4" x14ac:dyDescent="0.25">
      <c r="A122" s="64"/>
    </row>
    <row r="123" spans="1:4" x14ac:dyDescent="0.25">
      <c r="A123" s="55" t="s">
        <v>102</v>
      </c>
    </row>
    <row r="124" spans="1:4" x14ac:dyDescent="0.25">
      <c r="A124" s="35" t="s">
        <v>39</v>
      </c>
      <c r="B124" s="35" t="s">
        <v>40</v>
      </c>
      <c r="C124" s="35" t="s">
        <v>41</v>
      </c>
      <c r="D124" s="36" t="s">
        <v>42</v>
      </c>
    </row>
    <row r="125" spans="1:4" x14ac:dyDescent="0.25">
      <c r="A125" s="113" t="s">
        <v>103</v>
      </c>
      <c r="B125" s="57" t="s">
        <v>58</v>
      </c>
      <c r="C125" s="102">
        <v>4</v>
      </c>
      <c r="D125" s="105">
        <f>B5+C125*B6</f>
        <v>90000</v>
      </c>
    </row>
    <row r="126" spans="1:4" x14ac:dyDescent="0.25">
      <c r="A126" s="114"/>
      <c r="B126" s="58" t="s">
        <v>59</v>
      </c>
      <c r="C126" s="103"/>
      <c r="D126" s="106"/>
    </row>
    <row r="127" spans="1:4" x14ac:dyDescent="0.25">
      <c r="A127" s="114"/>
      <c r="B127" s="58" t="s">
        <v>60</v>
      </c>
      <c r="C127" s="103"/>
      <c r="D127" s="106"/>
    </row>
    <row r="128" spans="1:4" x14ac:dyDescent="0.25">
      <c r="A128" s="114"/>
      <c r="B128" s="58" t="s">
        <v>61</v>
      </c>
      <c r="C128" s="103"/>
      <c r="D128" s="106"/>
    </row>
    <row r="129" spans="1:4" x14ac:dyDescent="0.25">
      <c r="A129" s="116" t="s">
        <v>104</v>
      </c>
      <c r="B129" s="58" t="s">
        <v>58</v>
      </c>
      <c r="C129" s="117">
        <v>5</v>
      </c>
      <c r="D129" s="105">
        <f>B5+C129*B6</f>
        <v>100000</v>
      </c>
    </row>
    <row r="130" spans="1:4" x14ac:dyDescent="0.25">
      <c r="A130" s="116"/>
      <c r="B130" s="58" t="s">
        <v>59</v>
      </c>
      <c r="C130" s="117"/>
      <c r="D130" s="106"/>
    </row>
    <row r="131" spans="1:4" x14ac:dyDescent="0.25">
      <c r="A131" s="116"/>
      <c r="B131" s="58" t="s">
        <v>60</v>
      </c>
      <c r="C131" s="117"/>
      <c r="D131" s="106"/>
    </row>
    <row r="132" spans="1:4" x14ac:dyDescent="0.25">
      <c r="A132" s="116"/>
      <c r="B132" s="58" t="s">
        <v>61</v>
      </c>
      <c r="C132" s="117"/>
      <c r="D132" s="106"/>
    </row>
    <row r="133" spans="1:4" x14ac:dyDescent="0.25">
      <c r="A133" s="113" t="s">
        <v>105</v>
      </c>
      <c r="B133" s="58" t="s">
        <v>44</v>
      </c>
      <c r="C133" s="102">
        <v>4</v>
      </c>
      <c r="D133" s="105">
        <f>B10+C133*B11</f>
        <v>14000</v>
      </c>
    </row>
    <row r="134" spans="1:4" x14ac:dyDescent="0.25">
      <c r="A134" s="114"/>
      <c r="B134" s="58" t="s">
        <v>45</v>
      </c>
      <c r="C134" s="103"/>
      <c r="D134" s="106"/>
    </row>
    <row r="135" spans="1:4" x14ac:dyDescent="0.25">
      <c r="A135" s="115"/>
      <c r="B135" s="58" t="s">
        <v>46</v>
      </c>
      <c r="C135" s="104"/>
      <c r="D135" s="107"/>
    </row>
    <row r="136" spans="1:4" x14ac:dyDescent="0.25">
      <c r="A136" s="116" t="s">
        <v>106</v>
      </c>
      <c r="B136" s="58" t="s">
        <v>44</v>
      </c>
      <c r="C136" s="117">
        <v>8</v>
      </c>
      <c r="D136" s="111">
        <f>B10+C136*B11</f>
        <v>18000</v>
      </c>
    </row>
    <row r="137" spans="1:4" ht="15.75" thickBot="1" x14ac:dyDescent="0.3">
      <c r="A137" s="113"/>
      <c r="B137" s="56" t="s">
        <v>45</v>
      </c>
      <c r="C137" s="102"/>
      <c r="D137" s="105"/>
    </row>
    <row r="138" spans="1:4" ht="15.75" thickBot="1" x14ac:dyDescent="0.3">
      <c r="A138" s="60">
        <v>4</v>
      </c>
      <c r="B138" s="61">
        <v>13</v>
      </c>
      <c r="C138" s="62"/>
      <c r="D138" s="63">
        <f>SUM(D125:D137)</f>
        <v>222000</v>
      </c>
    </row>
    <row r="139" spans="1:4" x14ac:dyDescent="0.25">
      <c r="A139" s="64"/>
    </row>
    <row r="140" spans="1:4" x14ac:dyDescent="0.25">
      <c r="A140" s="64"/>
    </row>
    <row r="141" spans="1:4" x14ac:dyDescent="0.25">
      <c r="A141" s="119" t="s">
        <v>80</v>
      </c>
      <c r="B141" s="119"/>
      <c r="C141" s="48"/>
      <c r="D141" s="42"/>
    </row>
    <row r="142" spans="1:4" x14ac:dyDescent="0.25">
      <c r="A142" s="35" t="s">
        <v>39</v>
      </c>
      <c r="B142" s="35" t="s">
        <v>40</v>
      </c>
      <c r="C142" s="35" t="s">
        <v>41</v>
      </c>
      <c r="D142" s="36" t="s">
        <v>42</v>
      </c>
    </row>
    <row r="143" spans="1:4" x14ac:dyDescent="0.25">
      <c r="A143" s="108" t="s">
        <v>81</v>
      </c>
      <c r="B143" s="51" t="s">
        <v>58</v>
      </c>
      <c r="C143" s="117">
        <v>13</v>
      </c>
      <c r="D143" s="105">
        <f>B5+C143*B6</f>
        <v>180000</v>
      </c>
    </row>
    <row r="144" spans="1:4" x14ac:dyDescent="0.25">
      <c r="A144" s="108"/>
      <c r="B144" s="51" t="s">
        <v>59</v>
      </c>
      <c r="C144" s="117"/>
      <c r="D144" s="106"/>
    </row>
    <row r="145" spans="1:4" x14ac:dyDescent="0.25">
      <c r="A145" s="108"/>
      <c r="B145" s="51" t="s">
        <v>60</v>
      </c>
      <c r="C145" s="117"/>
      <c r="D145" s="106"/>
    </row>
    <row r="146" spans="1:4" x14ac:dyDescent="0.25">
      <c r="A146" s="108"/>
      <c r="B146" s="51" t="s">
        <v>61</v>
      </c>
      <c r="C146" s="117"/>
      <c r="D146" s="106"/>
    </row>
    <row r="147" spans="1:4" x14ac:dyDescent="0.25">
      <c r="A147" s="108"/>
      <c r="B147" s="51" t="s">
        <v>62</v>
      </c>
      <c r="C147" s="117"/>
      <c r="D147" s="106"/>
    </row>
    <row r="148" spans="1:4" x14ac:dyDescent="0.25">
      <c r="A148" s="108"/>
      <c r="B148" s="51" t="s">
        <v>63</v>
      </c>
      <c r="C148" s="117"/>
      <c r="D148" s="106"/>
    </row>
    <row r="149" spans="1:4" x14ac:dyDescent="0.25">
      <c r="A149" s="108"/>
      <c r="B149" s="51" t="s">
        <v>64</v>
      </c>
      <c r="C149" s="117"/>
      <c r="D149" s="107"/>
    </row>
    <row r="150" spans="1:4" x14ac:dyDescent="0.25">
      <c r="A150" s="108" t="s">
        <v>82</v>
      </c>
      <c r="B150" s="51" t="s">
        <v>58</v>
      </c>
      <c r="C150" s="117">
        <v>9</v>
      </c>
      <c r="D150" s="111">
        <f>B5+C150*B6</f>
        <v>140000</v>
      </c>
    </row>
    <row r="151" spans="1:4" x14ac:dyDescent="0.25">
      <c r="A151" s="108"/>
      <c r="B151" s="51" t="s">
        <v>59</v>
      </c>
      <c r="C151" s="117"/>
      <c r="D151" s="111"/>
    </row>
    <row r="152" spans="1:4" x14ac:dyDescent="0.25">
      <c r="A152" s="108"/>
      <c r="B152" s="51" t="s">
        <v>60</v>
      </c>
      <c r="C152" s="117"/>
      <c r="D152" s="111"/>
    </row>
    <row r="153" spans="1:4" x14ac:dyDescent="0.25">
      <c r="A153" s="108" t="s">
        <v>83</v>
      </c>
      <c r="B153" s="51" t="s">
        <v>44</v>
      </c>
      <c r="C153" s="117">
        <v>4</v>
      </c>
      <c r="D153" s="111">
        <f>B10+C153*B11</f>
        <v>14000</v>
      </c>
    </row>
    <row r="154" spans="1:4" x14ac:dyDescent="0.25">
      <c r="A154" s="108"/>
      <c r="B154" s="51" t="s">
        <v>45</v>
      </c>
      <c r="C154" s="117"/>
      <c r="D154" s="111"/>
    </row>
    <row r="155" spans="1:4" x14ac:dyDescent="0.25">
      <c r="A155" s="108" t="s">
        <v>84</v>
      </c>
      <c r="B155" s="51" t="s">
        <v>44</v>
      </c>
      <c r="C155" s="117">
        <v>9</v>
      </c>
      <c r="D155" s="111">
        <f>B10+C155*B11</f>
        <v>19000</v>
      </c>
    </row>
    <row r="156" spans="1:4" x14ac:dyDescent="0.25">
      <c r="A156" s="108"/>
      <c r="B156" s="51" t="s">
        <v>45</v>
      </c>
      <c r="C156" s="117"/>
      <c r="D156" s="111"/>
    </row>
    <row r="157" spans="1:4" x14ac:dyDescent="0.25">
      <c r="A157" s="108"/>
      <c r="B157" s="51" t="s">
        <v>46</v>
      </c>
      <c r="C157" s="117"/>
      <c r="D157" s="111"/>
    </row>
    <row r="158" spans="1:4" x14ac:dyDescent="0.25">
      <c r="A158" s="108"/>
      <c r="B158" s="51" t="s">
        <v>50</v>
      </c>
      <c r="C158" s="117"/>
      <c r="D158" s="111"/>
    </row>
    <row r="159" spans="1:4" x14ac:dyDescent="0.25">
      <c r="A159" s="108"/>
      <c r="B159" s="51" t="s">
        <v>51</v>
      </c>
      <c r="C159" s="117"/>
      <c r="D159" s="111"/>
    </row>
    <row r="160" spans="1:4" x14ac:dyDescent="0.25">
      <c r="A160" s="108" t="s">
        <v>85</v>
      </c>
      <c r="B160" s="51" t="s">
        <v>44</v>
      </c>
      <c r="C160" s="117">
        <v>4</v>
      </c>
      <c r="D160" s="111">
        <f>B10+C160*B11</f>
        <v>14000</v>
      </c>
    </row>
    <row r="161" spans="1:4" x14ac:dyDescent="0.25">
      <c r="A161" s="108"/>
      <c r="B161" s="51" t="s">
        <v>45</v>
      </c>
      <c r="C161" s="117"/>
      <c r="D161" s="111"/>
    </row>
    <row r="162" spans="1:4" x14ac:dyDescent="0.25">
      <c r="A162" s="108" t="s">
        <v>86</v>
      </c>
      <c r="B162" s="51" t="s">
        <v>44</v>
      </c>
      <c r="C162" s="117">
        <v>2</v>
      </c>
      <c r="D162" s="111">
        <f>B10+C162*B11</f>
        <v>12000</v>
      </c>
    </row>
    <row r="163" spans="1:4" x14ac:dyDescent="0.25">
      <c r="A163" s="108"/>
      <c r="B163" s="51" t="s">
        <v>45</v>
      </c>
      <c r="C163" s="117"/>
      <c r="D163" s="111"/>
    </row>
    <row r="164" spans="1:4" x14ac:dyDescent="0.25">
      <c r="A164" s="108" t="s">
        <v>87</v>
      </c>
      <c r="B164" s="51" t="s">
        <v>44</v>
      </c>
      <c r="C164" s="117">
        <v>18</v>
      </c>
      <c r="D164" s="111">
        <f>B10+C164*B11</f>
        <v>28000</v>
      </c>
    </row>
    <row r="165" spans="1:4" x14ac:dyDescent="0.25">
      <c r="A165" s="108"/>
      <c r="B165" s="51" t="s">
        <v>45</v>
      </c>
      <c r="C165" s="117"/>
      <c r="D165" s="111"/>
    </row>
    <row r="166" spans="1:4" ht="15.75" thickBot="1" x14ac:dyDescent="0.3">
      <c r="A166" s="108"/>
      <c r="B166" s="51" t="s">
        <v>46</v>
      </c>
      <c r="C166" s="117"/>
      <c r="D166" s="111"/>
    </row>
    <row r="167" spans="1:4" ht="15.75" thickBot="1" x14ac:dyDescent="0.3">
      <c r="A167" s="52">
        <v>7</v>
      </c>
      <c r="B167" s="53">
        <v>24</v>
      </c>
      <c r="C167" s="54"/>
      <c r="D167" s="39">
        <f>SUM(D143:D166)</f>
        <v>407000</v>
      </c>
    </row>
    <row r="168" spans="1:4" x14ac:dyDescent="0.25">
      <c r="A168" s="65"/>
      <c r="B168" s="66"/>
      <c r="C168" s="67"/>
      <c r="D168" s="50"/>
    </row>
    <row r="169" spans="1:4" x14ac:dyDescent="0.25">
      <c r="A169" s="65"/>
      <c r="B169" s="66"/>
      <c r="C169" s="67"/>
      <c r="D169" s="50"/>
    </row>
    <row r="170" spans="1:4" x14ac:dyDescent="0.25">
      <c r="A170" s="119" t="s">
        <v>88</v>
      </c>
      <c r="B170" s="119"/>
      <c r="C170" s="48"/>
      <c r="D170" s="42"/>
    </row>
    <row r="171" spans="1:4" x14ac:dyDescent="0.25">
      <c r="A171" s="35" t="s">
        <v>39</v>
      </c>
      <c r="B171" s="35" t="s">
        <v>40</v>
      </c>
      <c r="C171" s="35" t="s">
        <v>41</v>
      </c>
      <c r="D171" s="36" t="s">
        <v>42</v>
      </c>
    </row>
    <row r="172" spans="1:4" x14ac:dyDescent="0.25">
      <c r="A172" s="108" t="s">
        <v>89</v>
      </c>
      <c r="B172" s="51" t="s">
        <v>58</v>
      </c>
      <c r="C172" s="117">
        <v>5</v>
      </c>
      <c r="D172" s="111">
        <f>B5+C172*B6</f>
        <v>100000</v>
      </c>
    </row>
    <row r="173" spans="1:4" x14ac:dyDescent="0.25">
      <c r="A173" s="108"/>
      <c r="B173" s="51" t="s">
        <v>59</v>
      </c>
      <c r="C173" s="117"/>
      <c r="D173" s="111"/>
    </row>
    <row r="174" spans="1:4" x14ac:dyDescent="0.25">
      <c r="A174" s="108" t="s">
        <v>85</v>
      </c>
      <c r="B174" s="51" t="s">
        <v>44</v>
      </c>
      <c r="C174" s="117">
        <v>3</v>
      </c>
      <c r="D174" s="111">
        <f>B10+C174*B11</f>
        <v>13000</v>
      </c>
    </row>
    <row r="175" spans="1:4" x14ac:dyDescent="0.25">
      <c r="A175" s="108"/>
      <c r="B175" s="51" t="s">
        <v>45</v>
      </c>
      <c r="C175" s="117"/>
      <c r="D175" s="111"/>
    </row>
    <row r="176" spans="1:4" x14ac:dyDescent="0.25">
      <c r="A176" s="108" t="s">
        <v>90</v>
      </c>
      <c r="B176" s="51" t="s">
        <v>44</v>
      </c>
      <c r="C176" s="117">
        <v>8</v>
      </c>
      <c r="D176" s="111">
        <f>B10+C176*B11</f>
        <v>18000</v>
      </c>
    </row>
    <row r="177" spans="1:4" x14ac:dyDescent="0.25">
      <c r="A177" s="108"/>
      <c r="B177" s="51" t="s">
        <v>45</v>
      </c>
      <c r="C177" s="117"/>
      <c r="D177" s="111"/>
    </row>
    <row r="178" spans="1:4" x14ac:dyDescent="0.25">
      <c r="A178" s="108" t="s">
        <v>91</v>
      </c>
      <c r="B178" s="51" t="s">
        <v>44</v>
      </c>
      <c r="C178" s="117">
        <v>3</v>
      </c>
      <c r="D178" s="111">
        <f>B10+C178*B11</f>
        <v>13000</v>
      </c>
    </row>
    <row r="179" spans="1:4" x14ac:dyDescent="0.25">
      <c r="A179" s="108"/>
      <c r="B179" s="51" t="s">
        <v>45</v>
      </c>
      <c r="C179" s="117"/>
      <c r="D179" s="111"/>
    </row>
    <row r="180" spans="1:4" x14ac:dyDescent="0.25">
      <c r="A180" s="108" t="s">
        <v>92</v>
      </c>
      <c r="B180" s="51" t="s">
        <v>44</v>
      </c>
      <c r="C180" s="117">
        <v>3</v>
      </c>
      <c r="D180" s="111">
        <f>B10+C180*B11</f>
        <v>13000</v>
      </c>
    </row>
    <row r="181" spans="1:4" ht="15.75" thickBot="1" x14ac:dyDescent="0.3">
      <c r="A181" s="108"/>
      <c r="B181" s="51" t="s">
        <v>45</v>
      </c>
      <c r="C181" s="117"/>
      <c r="D181" s="111"/>
    </row>
    <row r="182" spans="1:4" ht="15.75" thickBot="1" x14ac:dyDescent="0.3">
      <c r="A182" s="52">
        <v>5</v>
      </c>
      <c r="B182" s="53">
        <v>10</v>
      </c>
      <c r="C182" s="54"/>
      <c r="D182" s="39">
        <f>SUM(D172:D181)</f>
        <v>157000</v>
      </c>
    </row>
    <row r="183" spans="1:4" x14ac:dyDescent="0.25">
      <c r="A183" s="65"/>
      <c r="B183" s="66"/>
      <c r="C183" s="67"/>
      <c r="D183" s="50"/>
    </row>
    <row r="184" spans="1:4" x14ac:dyDescent="0.25">
      <c r="A184" s="65"/>
      <c r="B184" s="66"/>
      <c r="C184" s="67"/>
      <c r="D184" s="50"/>
    </row>
    <row r="185" spans="1:4" x14ac:dyDescent="0.25">
      <c r="A185" s="119" t="s">
        <v>93</v>
      </c>
      <c r="B185" s="119"/>
      <c r="C185" s="48"/>
      <c r="D185" s="42"/>
    </row>
    <row r="186" spans="1:4" x14ac:dyDescent="0.25">
      <c r="A186" s="35" t="s">
        <v>39</v>
      </c>
      <c r="B186" s="35" t="s">
        <v>40</v>
      </c>
      <c r="C186" s="35" t="s">
        <v>41</v>
      </c>
      <c r="D186" s="36" t="s">
        <v>42</v>
      </c>
    </row>
    <row r="187" spans="1:4" x14ac:dyDescent="0.25">
      <c r="A187" s="108" t="s">
        <v>94</v>
      </c>
      <c r="B187" s="51" t="s">
        <v>58</v>
      </c>
      <c r="C187" s="117">
        <v>5</v>
      </c>
      <c r="D187" s="111">
        <f>B5+C187*B6</f>
        <v>100000</v>
      </c>
    </row>
    <row r="188" spans="1:4" x14ac:dyDescent="0.25">
      <c r="A188" s="108"/>
      <c r="B188" s="51" t="s">
        <v>59</v>
      </c>
      <c r="C188" s="117"/>
      <c r="D188" s="111"/>
    </row>
    <row r="189" spans="1:4" x14ac:dyDescent="0.25">
      <c r="A189" s="108"/>
      <c r="B189" s="51" t="s">
        <v>60</v>
      </c>
      <c r="C189" s="117"/>
      <c r="D189" s="111"/>
    </row>
    <row r="190" spans="1:4" x14ac:dyDescent="0.25">
      <c r="A190" s="108" t="s">
        <v>95</v>
      </c>
      <c r="B190" s="51" t="s">
        <v>44</v>
      </c>
      <c r="C190" s="117">
        <v>4</v>
      </c>
      <c r="D190" s="111">
        <f>B10+C190*B11</f>
        <v>14000</v>
      </c>
    </row>
    <row r="191" spans="1:4" x14ac:dyDescent="0.25">
      <c r="A191" s="108"/>
      <c r="B191" s="51" t="s">
        <v>45</v>
      </c>
      <c r="C191" s="117"/>
      <c r="D191" s="111"/>
    </row>
    <row r="192" spans="1:4" x14ac:dyDescent="0.25">
      <c r="A192" s="108" t="s">
        <v>87</v>
      </c>
      <c r="B192" s="51" t="s">
        <v>44</v>
      </c>
      <c r="C192" s="117">
        <v>9</v>
      </c>
      <c r="D192" s="111">
        <f>B10+C192*B11</f>
        <v>19000</v>
      </c>
    </row>
    <row r="193" spans="1:4" ht="15.75" thickBot="1" x14ac:dyDescent="0.3">
      <c r="A193" s="108"/>
      <c r="B193" s="51" t="s">
        <v>45</v>
      </c>
      <c r="C193" s="117"/>
      <c r="D193" s="111"/>
    </row>
    <row r="194" spans="1:4" ht="15.75" thickBot="1" x14ac:dyDescent="0.3">
      <c r="A194" s="52">
        <v>3</v>
      </c>
      <c r="B194" s="53">
        <v>7</v>
      </c>
      <c r="C194" s="54"/>
      <c r="D194" s="39">
        <f>SUM(D187:D193)</f>
        <v>133000</v>
      </c>
    </row>
    <row r="195" spans="1:4" ht="15.75" thickBot="1" x14ac:dyDescent="0.3">
      <c r="A195" s="68"/>
      <c r="B195" s="69"/>
      <c r="C195" s="70"/>
      <c r="D195" s="71"/>
    </row>
    <row r="196" spans="1:4" x14ac:dyDescent="0.25">
      <c r="A196" s="120" t="s">
        <v>111</v>
      </c>
      <c r="B196" s="120"/>
      <c r="C196" s="120"/>
      <c r="D196" s="120"/>
    </row>
    <row r="197" spans="1:4" x14ac:dyDescent="0.25">
      <c r="A197" s="40"/>
      <c r="B197" s="41"/>
      <c r="C197" s="40"/>
      <c r="D197" s="42"/>
    </row>
  </sheetData>
  <mergeCells count="132">
    <mergeCell ref="A196:D196"/>
    <mergeCell ref="A190:A191"/>
    <mergeCell ref="C190:C191"/>
    <mergeCell ref="D190:D191"/>
    <mergeCell ref="A192:A193"/>
    <mergeCell ref="C192:C193"/>
    <mergeCell ref="D192:D193"/>
    <mergeCell ref="A180:A181"/>
    <mergeCell ref="C180:C181"/>
    <mergeCell ref="D180:D181"/>
    <mergeCell ref="A185:B185"/>
    <mergeCell ref="A187:A189"/>
    <mergeCell ref="C187:C189"/>
    <mergeCell ref="D187:D189"/>
    <mergeCell ref="A176:A177"/>
    <mergeCell ref="C176:C177"/>
    <mergeCell ref="D176:D177"/>
    <mergeCell ref="A178:A179"/>
    <mergeCell ref="C178:C179"/>
    <mergeCell ref="D178:D179"/>
    <mergeCell ref="A170:B170"/>
    <mergeCell ref="A172:A173"/>
    <mergeCell ref="C172:C173"/>
    <mergeCell ref="D172:D173"/>
    <mergeCell ref="A174:A175"/>
    <mergeCell ref="C174:C175"/>
    <mergeCell ref="D174:D175"/>
    <mergeCell ref="A162:A163"/>
    <mergeCell ref="C162:C163"/>
    <mergeCell ref="D162:D163"/>
    <mergeCell ref="A164:A166"/>
    <mergeCell ref="C164:C166"/>
    <mergeCell ref="D164:D166"/>
    <mergeCell ref="A155:A159"/>
    <mergeCell ref="C155:C159"/>
    <mergeCell ref="D155:D159"/>
    <mergeCell ref="A160:A161"/>
    <mergeCell ref="C160:C161"/>
    <mergeCell ref="D160:D161"/>
    <mergeCell ref="A150:A152"/>
    <mergeCell ref="C150:C152"/>
    <mergeCell ref="D150:D152"/>
    <mergeCell ref="A153:A154"/>
    <mergeCell ref="C153:C154"/>
    <mergeCell ref="D153:D154"/>
    <mergeCell ref="A136:A137"/>
    <mergeCell ref="C136:C137"/>
    <mergeCell ref="D136:D137"/>
    <mergeCell ref="A141:B141"/>
    <mergeCell ref="A143:A149"/>
    <mergeCell ref="C143:C149"/>
    <mergeCell ref="D143:D149"/>
    <mergeCell ref="A129:A132"/>
    <mergeCell ref="C129:C132"/>
    <mergeCell ref="D129:D132"/>
    <mergeCell ref="A133:A135"/>
    <mergeCell ref="C133:C135"/>
    <mergeCell ref="D133:D135"/>
    <mergeCell ref="A118:A119"/>
    <mergeCell ref="C118:C119"/>
    <mergeCell ref="D118:D119"/>
    <mergeCell ref="A125:A128"/>
    <mergeCell ref="C125:C128"/>
    <mergeCell ref="D125:D128"/>
    <mergeCell ref="A111:A114"/>
    <mergeCell ref="C111:C114"/>
    <mergeCell ref="D111:D114"/>
    <mergeCell ref="A115:A117"/>
    <mergeCell ref="C115:C117"/>
    <mergeCell ref="D115:D117"/>
    <mergeCell ref="A100:A101"/>
    <mergeCell ref="C100:C101"/>
    <mergeCell ref="D100:D101"/>
    <mergeCell ref="A107:A110"/>
    <mergeCell ref="C107:C110"/>
    <mergeCell ref="D107:D110"/>
    <mergeCell ref="A95:A96"/>
    <mergeCell ref="C95:C96"/>
    <mergeCell ref="D95:D96"/>
    <mergeCell ref="A97:A99"/>
    <mergeCell ref="C97:C99"/>
    <mergeCell ref="D97:D99"/>
    <mergeCell ref="A87:A90"/>
    <mergeCell ref="C87:C90"/>
    <mergeCell ref="D87:D90"/>
    <mergeCell ref="A91:A94"/>
    <mergeCell ref="C91:C94"/>
    <mergeCell ref="D91:D94"/>
    <mergeCell ref="A78:A83"/>
    <mergeCell ref="C78:C83"/>
    <mergeCell ref="D78:D83"/>
    <mergeCell ref="A84:A86"/>
    <mergeCell ref="C84:C86"/>
    <mergeCell ref="D84:D86"/>
    <mergeCell ref="A68:A70"/>
    <mergeCell ref="C68:C70"/>
    <mergeCell ref="D68:D70"/>
    <mergeCell ref="A71:A72"/>
    <mergeCell ref="C71:C72"/>
    <mergeCell ref="D71:D72"/>
    <mergeCell ref="A61:A63"/>
    <mergeCell ref="C61:C63"/>
    <mergeCell ref="D61:D63"/>
    <mergeCell ref="A64:A67"/>
    <mergeCell ref="C64:C67"/>
    <mergeCell ref="D64:D67"/>
    <mergeCell ref="A37:A41"/>
    <mergeCell ref="C37:C41"/>
    <mergeCell ref="D37:D41"/>
    <mergeCell ref="A47:A55"/>
    <mergeCell ref="C47:C55"/>
    <mergeCell ref="D47:D55"/>
    <mergeCell ref="A34:A36"/>
    <mergeCell ref="C34:C36"/>
    <mergeCell ref="D34:D36"/>
    <mergeCell ref="A23:A25"/>
    <mergeCell ref="C23:C25"/>
    <mergeCell ref="D23:D25"/>
    <mergeCell ref="A26:A31"/>
    <mergeCell ref="C26:C31"/>
    <mergeCell ref="D26:D31"/>
    <mergeCell ref="A1:F1"/>
    <mergeCell ref="A15:E15"/>
    <mergeCell ref="A17:A19"/>
    <mergeCell ref="C17:C19"/>
    <mergeCell ref="D17:D19"/>
    <mergeCell ref="A20:A22"/>
    <mergeCell ref="C20:C22"/>
    <mergeCell ref="D20:D22"/>
    <mergeCell ref="A32:A33"/>
    <mergeCell ref="C32:C33"/>
    <mergeCell ref="D32:D33"/>
  </mergeCells>
  <pageMargins left="0.70866141732283472" right="0.70866141732283472" top="0.74803149606299213" bottom="0.74803149606299213" header="0.31496062992125984" footer="0.31496062992125984"/>
  <pageSetup paperSize="9" scale="74" fitToHeight="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Section 1</vt:lpstr>
      <vt:lpstr>Section 2</vt:lpstr>
      <vt:lpstr>LM</vt:lpstr>
      <vt:lpstr>Annexure B</vt:lpstr>
      <vt:lpstr>LM!Print_Area</vt:lpstr>
      <vt:lpstr>'Section 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Quentin Klynsmith</dc:creator>
  <cp:lastModifiedBy>Jeannette De Leeuw</cp:lastModifiedBy>
  <cp:lastPrinted>2021-11-17T12:05:52Z</cp:lastPrinted>
  <dcterms:created xsi:type="dcterms:W3CDTF">2011-01-20T17:01:24Z</dcterms:created>
  <dcterms:modified xsi:type="dcterms:W3CDTF">2022-03-31T11:32:04Z</dcterms:modified>
</cp:coreProperties>
</file>